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026\VTTH 2026\"/>
    </mc:Choice>
  </mc:AlternateContent>
  <bookViews>
    <workbookView xWindow="0" yWindow="0" windowWidth="19200" windowHeight="6855" firstSheet="1" activeTab="1"/>
  </bookViews>
  <sheets>
    <sheet name="Tổng hợp CHKT" sheetId="1" state="hidden" r:id="rId1"/>
    <sheet name="Sheet1" sheetId="6" r:id="rId2"/>
    <sheet name="Trang tính4" sheetId="3" state="hidden" r:id="rId3"/>
    <sheet name="Trang tính1" sheetId="5" state="hidden" r:id="rId4"/>
    <sheet name="Trang tính3" sheetId="4" state="hidden" r:id="rId5"/>
  </sheets>
  <definedNames>
    <definedName name="_xlnm._FilterDatabase" localSheetId="1" hidden="1">Sheet1!$A$4:$F$573</definedName>
    <definedName name="_xlnm._FilterDatabase" localSheetId="0" hidden="1">'Tổng hợp CHKT'!$B$1:$L$582</definedName>
  </definedNames>
  <calcPr calcId="162913"/>
</workbook>
</file>

<file path=xl/calcChain.xml><?xml version="1.0" encoding="utf-8"?>
<calcChain xmlns="http://schemas.openxmlformats.org/spreadsheetml/2006/main">
  <c r="K579" i="1" l="1"/>
  <c r="K578" i="1"/>
  <c r="K577" i="1"/>
  <c r="K576" i="1"/>
  <c r="K575" i="1"/>
  <c r="K574" i="1"/>
  <c r="K573" i="1"/>
  <c r="K572" i="1"/>
  <c r="K571" i="1"/>
  <c r="K570"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497" i="1"/>
  <c r="K496" i="1"/>
  <c r="K495" i="1"/>
  <c r="K494" i="1"/>
  <c r="K493" i="1"/>
  <c r="K492" i="1"/>
  <c r="K491" i="1"/>
  <c r="K490" i="1"/>
  <c r="K489" i="1"/>
  <c r="K488" i="1"/>
  <c r="K487" i="1"/>
  <c r="K486" i="1"/>
  <c r="K485" i="1"/>
  <c r="K484"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3" i="1"/>
  <c r="K397" i="1"/>
  <c r="K374" i="1"/>
  <c r="K371" i="1"/>
  <c r="K368" i="1"/>
  <c r="K357" i="1"/>
  <c r="K353" i="1"/>
  <c r="K349" i="1"/>
  <c r="K347" i="1"/>
  <c r="K345" i="1"/>
  <c r="K332" i="1"/>
  <c r="K326" i="1"/>
  <c r="K323" i="1"/>
  <c r="K314" i="1"/>
  <c r="K294" i="1"/>
  <c r="K292" i="1"/>
  <c r="K282" i="1"/>
  <c r="K280" i="1"/>
  <c r="K277" i="1"/>
  <c r="K273" i="1"/>
  <c r="K271" i="1"/>
  <c r="K266" i="1"/>
  <c r="K251" i="1"/>
  <c r="K249" i="1"/>
  <c r="K246" i="1"/>
  <c r="K244" i="1"/>
  <c r="K240" i="1"/>
  <c r="K238" i="1"/>
  <c r="K235" i="1"/>
  <c r="K233" i="1"/>
  <c r="K228" i="1"/>
  <c r="K225" i="1"/>
  <c r="K222" i="1"/>
  <c r="K215" i="1"/>
  <c r="K208" i="1"/>
  <c r="K204" i="1"/>
  <c r="K198" i="1"/>
  <c r="K182" i="1"/>
  <c r="K178" i="1"/>
  <c r="K175" i="1"/>
  <c r="K171" i="1"/>
  <c r="K169" i="1"/>
  <c r="K165" i="1"/>
  <c r="K133" i="1"/>
  <c r="K130" i="1"/>
  <c r="K123" i="1"/>
  <c r="K121" i="1"/>
  <c r="K118" i="1"/>
  <c r="K110" i="1"/>
  <c r="K91" i="1"/>
  <c r="K88" i="1"/>
  <c r="K82" i="1"/>
  <c r="K69" i="1"/>
  <c r="K66" i="1"/>
  <c r="K54" i="1"/>
  <c r="K30" i="1"/>
  <c r="I579" i="1"/>
  <c r="H579" i="1"/>
  <c r="G579" i="1"/>
  <c r="F579" i="1"/>
  <c r="E579" i="1"/>
  <c r="I578" i="1"/>
  <c r="H578" i="1"/>
  <c r="G578" i="1"/>
  <c r="F578" i="1"/>
  <c r="E578" i="1"/>
  <c r="I577" i="1"/>
  <c r="H577" i="1"/>
  <c r="G577" i="1"/>
  <c r="F577" i="1"/>
  <c r="E577" i="1"/>
  <c r="I576" i="1"/>
  <c r="H576" i="1"/>
  <c r="G576" i="1"/>
  <c r="F576" i="1"/>
  <c r="E576" i="1"/>
  <c r="I575" i="1"/>
  <c r="H575" i="1"/>
  <c r="G575" i="1"/>
  <c r="F575" i="1"/>
  <c r="E575" i="1"/>
  <c r="I574" i="1"/>
  <c r="H574" i="1"/>
  <c r="G574" i="1"/>
  <c r="F574" i="1"/>
  <c r="E574" i="1"/>
  <c r="I573" i="1"/>
  <c r="H573" i="1"/>
  <c r="G573" i="1"/>
  <c r="F573" i="1"/>
  <c r="E573" i="1"/>
  <c r="I572" i="1"/>
  <c r="H572" i="1"/>
  <c r="G572" i="1"/>
  <c r="F572" i="1"/>
  <c r="E572" i="1"/>
  <c r="I571" i="1"/>
  <c r="G571" i="1"/>
  <c r="I570" i="1"/>
  <c r="G570" i="1"/>
  <c r="I569" i="1"/>
  <c r="G569" i="1"/>
  <c r="I568" i="1"/>
  <c r="G568" i="1"/>
  <c r="F568" i="1"/>
  <c r="I567" i="1"/>
  <c r="G567" i="1"/>
  <c r="I566" i="1"/>
  <c r="G566" i="1"/>
  <c r="F566" i="1"/>
  <c r="I565" i="1"/>
  <c r="G565" i="1"/>
  <c r="F565" i="1"/>
  <c r="I564" i="1"/>
  <c r="G564" i="1"/>
  <c r="F564" i="1"/>
  <c r="I563" i="1"/>
  <c r="G563" i="1"/>
  <c r="F563" i="1"/>
  <c r="I562" i="1"/>
  <c r="G562" i="1"/>
  <c r="F562" i="1"/>
  <c r="I561" i="1"/>
  <c r="G561" i="1"/>
  <c r="F561" i="1"/>
  <c r="I560" i="1"/>
  <c r="G560" i="1"/>
  <c r="F560" i="1"/>
  <c r="I559" i="1"/>
  <c r="G559" i="1"/>
  <c r="F559" i="1"/>
  <c r="I558" i="1"/>
  <c r="G558" i="1"/>
  <c r="F558" i="1"/>
  <c r="I557" i="1"/>
  <c r="G557" i="1"/>
  <c r="F557" i="1"/>
  <c r="I556" i="1"/>
  <c r="G556" i="1"/>
  <c r="F556" i="1"/>
  <c r="I555" i="1"/>
  <c r="G555" i="1"/>
  <c r="F555" i="1"/>
  <c r="I554" i="1"/>
  <c r="G554" i="1"/>
  <c r="F554" i="1"/>
  <c r="I553" i="1"/>
  <c r="G553" i="1"/>
  <c r="F553" i="1"/>
  <c r="I552" i="1"/>
  <c r="G552" i="1"/>
  <c r="F552" i="1"/>
  <c r="I551" i="1"/>
  <c r="G551" i="1"/>
  <c r="F551" i="1"/>
  <c r="I550" i="1"/>
  <c r="G550" i="1"/>
  <c r="F550" i="1"/>
  <c r="I549" i="1"/>
  <c r="G549" i="1"/>
  <c r="F549" i="1"/>
  <c r="I548" i="1"/>
  <c r="G548" i="1"/>
  <c r="F548" i="1"/>
  <c r="I547" i="1"/>
  <c r="G547" i="1"/>
  <c r="F547" i="1"/>
  <c r="I546" i="1"/>
  <c r="G546" i="1"/>
  <c r="F546" i="1"/>
  <c r="I545" i="1"/>
  <c r="G545" i="1"/>
  <c r="F545" i="1"/>
  <c r="I544" i="1"/>
  <c r="G544" i="1"/>
  <c r="F544" i="1"/>
  <c r="I543" i="1"/>
  <c r="G543" i="1"/>
  <c r="F543" i="1"/>
  <c r="I542" i="1"/>
  <c r="G542" i="1"/>
  <c r="F542" i="1"/>
  <c r="I541" i="1"/>
  <c r="G541" i="1"/>
  <c r="F541" i="1"/>
  <c r="I540" i="1"/>
  <c r="G540" i="1"/>
  <c r="F540" i="1"/>
  <c r="I539" i="1"/>
  <c r="G539" i="1"/>
  <c r="F539" i="1"/>
  <c r="I538" i="1"/>
  <c r="G538" i="1"/>
  <c r="F538" i="1"/>
  <c r="I537" i="1"/>
  <c r="G537" i="1"/>
  <c r="F537" i="1"/>
  <c r="I536" i="1"/>
  <c r="G536" i="1"/>
  <c r="F536" i="1"/>
  <c r="I535" i="1"/>
  <c r="G535" i="1"/>
  <c r="F535" i="1"/>
  <c r="I534" i="1"/>
  <c r="G534" i="1"/>
  <c r="F534" i="1"/>
  <c r="I533" i="1"/>
  <c r="G533" i="1"/>
  <c r="F533" i="1"/>
  <c r="I532" i="1"/>
  <c r="G532" i="1"/>
  <c r="F532" i="1"/>
  <c r="I531" i="1"/>
  <c r="G531" i="1"/>
  <c r="F531" i="1"/>
  <c r="I530" i="1"/>
  <c r="G530" i="1"/>
  <c r="F530" i="1"/>
  <c r="I529" i="1"/>
  <c r="G529" i="1"/>
  <c r="F529" i="1"/>
  <c r="I528" i="1"/>
  <c r="G528" i="1"/>
  <c r="F528" i="1"/>
  <c r="I527" i="1"/>
  <c r="G527" i="1"/>
  <c r="F527" i="1"/>
  <c r="I526" i="1"/>
  <c r="G526" i="1"/>
  <c r="F526" i="1"/>
  <c r="I525" i="1"/>
  <c r="G525" i="1"/>
  <c r="F525" i="1"/>
  <c r="I524" i="1"/>
  <c r="G524" i="1"/>
  <c r="F524" i="1"/>
  <c r="I523" i="1"/>
  <c r="G523" i="1"/>
  <c r="F523" i="1"/>
  <c r="I522" i="1"/>
  <c r="G522" i="1"/>
  <c r="F522" i="1"/>
  <c r="I521" i="1"/>
  <c r="G521" i="1"/>
  <c r="F521" i="1"/>
  <c r="I520" i="1"/>
  <c r="G520" i="1"/>
  <c r="F520" i="1"/>
  <c r="I519" i="1"/>
  <c r="G519" i="1"/>
  <c r="F519" i="1"/>
  <c r="I518" i="1"/>
  <c r="G518" i="1"/>
  <c r="F518" i="1"/>
  <c r="I517" i="1"/>
  <c r="G517" i="1"/>
  <c r="F517" i="1"/>
  <c r="I516" i="1"/>
  <c r="G516" i="1"/>
  <c r="F516" i="1"/>
  <c r="I515" i="1"/>
  <c r="G515" i="1"/>
  <c r="F515" i="1"/>
  <c r="I514" i="1"/>
  <c r="G514" i="1"/>
  <c r="F514" i="1"/>
  <c r="I513" i="1"/>
  <c r="G513" i="1"/>
  <c r="F513" i="1"/>
  <c r="I512" i="1"/>
  <c r="G512" i="1"/>
  <c r="F512" i="1"/>
  <c r="I511" i="1"/>
  <c r="G511" i="1"/>
  <c r="F511" i="1"/>
  <c r="I510" i="1"/>
  <c r="G510" i="1"/>
  <c r="F510" i="1"/>
  <c r="I509" i="1"/>
  <c r="G509" i="1"/>
  <c r="F509" i="1"/>
  <c r="I508" i="1"/>
  <c r="G508" i="1"/>
  <c r="F508" i="1"/>
  <c r="I507" i="1"/>
  <c r="G507" i="1"/>
  <c r="F507" i="1"/>
  <c r="I506" i="1"/>
  <c r="G506" i="1"/>
  <c r="F506" i="1"/>
  <c r="I505" i="1"/>
  <c r="G505" i="1"/>
  <c r="F505" i="1"/>
  <c r="I504" i="1"/>
  <c r="G504" i="1"/>
  <c r="F504" i="1"/>
  <c r="I503" i="1"/>
  <c r="G503" i="1"/>
  <c r="F503" i="1"/>
  <c r="I502" i="1"/>
  <c r="G502" i="1"/>
  <c r="F502" i="1"/>
  <c r="I501" i="1"/>
  <c r="G501" i="1"/>
  <c r="F501" i="1"/>
  <c r="I500" i="1"/>
  <c r="G500" i="1"/>
  <c r="F500" i="1"/>
  <c r="I499" i="1"/>
  <c r="G499" i="1"/>
  <c r="F499" i="1"/>
  <c r="I498" i="1"/>
  <c r="G498" i="1"/>
  <c r="F498" i="1"/>
  <c r="I497" i="1"/>
  <c r="G497" i="1"/>
  <c r="F497" i="1"/>
  <c r="I496" i="1"/>
  <c r="G496" i="1"/>
  <c r="F496" i="1"/>
  <c r="I495" i="1"/>
  <c r="G495" i="1"/>
  <c r="F495" i="1"/>
  <c r="I494" i="1"/>
  <c r="G494" i="1"/>
  <c r="F494" i="1"/>
  <c r="I493" i="1"/>
  <c r="G493" i="1"/>
  <c r="F493" i="1"/>
  <c r="I492" i="1"/>
  <c r="G492" i="1"/>
  <c r="F492" i="1"/>
  <c r="I491" i="1"/>
  <c r="G491" i="1"/>
  <c r="F491" i="1"/>
  <c r="I490" i="1"/>
  <c r="G490" i="1"/>
  <c r="F490" i="1"/>
  <c r="I489" i="1"/>
  <c r="G489" i="1"/>
  <c r="F489" i="1"/>
  <c r="I488" i="1"/>
  <c r="G488" i="1"/>
  <c r="F488" i="1"/>
  <c r="I487" i="1"/>
  <c r="G487" i="1"/>
  <c r="F487" i="1"/>
  <c r="I486" i="1"/>
  <c r="G486" i="1"/>
  <c r="F486" i="1"/>
  <c r="I485" i="1"/>
  <c r="G485" i="1"/>
  <c r="I484" i="1"/>
  <c r="G484" i="1"/>
  <c r="I483" i="1"/>
  <c r="G483" i="1"/>
  <c r="I482" i="1"/>
  <c r="G482" i="1"/>
  <c r="I481" i="1"/>
  <c r="G481" i="1"/>
  <c r="I480" i="1"/>
  <c r="G480" i="1"/>
  <c r="F480" i="1"/>
  <c r="I479" i="1"/>
  <c r="G479" i="1"/>
  <c r="F479" i="1"/>
  <c r="I478" i="1"/>
  <c r="G478" i="1"/>
  <c r="F478" i="1"/>
  <c r="I477" i="1"/>
  <c r="G477" i="1"/>
  <c r="F477" i="1"/>
  <c r="I476" i="1"/>
  <c r="G476" i="1"/>
  <c r="F476" i="1"/>
  <c r="I475" i="1"/>
  <c r="G475" i="1"/>
  <c r="F475" i="1"/>
  <c r="I474" i="1"/>
  <c r="G474" i="1"/>
  <c r="F474" i="1"/>
  <c r="I473" i="1"/>
  <c r="G473" i="1"/>
  <c r="F473" i="1"/>
  <c r="I472" i="1"/>
  <c r="G472" i="1"/>
  <c r="F472" i="1"/>
  <c r="I471" i="1"/>
  <c r="G471" i="1"/>
  <c r="F471" i="1"/>
  <c r="I470" i="1"/>
  <c r="G470" i="1"/>
  <c r="F470" i="1"/>
  <c r="I469" i="1"/>
  <c r="G469" i="1"/>
  <c r="F469" i="1"/>
  <c r="I468" i="1"/>
  <c r="G468" i="1"/>
  <c r="F468" i="1"/>
  <c r="I467" i="1"/>
  <c r="G467" i="1"/>
  <c r="F467" i="1"/>
  <c r="I466" i="1"/>
  <c r="G466" i="1"/>
  <c r="F466" i="1"/>
  <c r="I465" i="1"/>
  <c r="G465" i="1"/>
  <c r="F465" i="1"/>
  <c r="I464" i="1"/>
  <c r="G464" i="1"/>
  <c r="F464" i="1"/>
  <c r="I463" i="1"/>
  <c r="G463" i="1"/>
  <c r="F463" i="1"/>
  <c r="I462" i="1"/>
  <c r="G462" i="1"/>
  <c r="F462" i="1"/>
  <c r="I461" i="1"/>
  <c r="G461" i="1"/>
  <c r="F461" i="1"/>
  <c r="I460" i="1"/>
  <c r="G460" i="1"/>
  <c r="F460" i="1"/>
  <c r="I459" i="1"/>
  <c r="G459" i="1"/>
  <c r="F459" i="1"/>
  <c r="I458" i="1"/>
  <c r="G458" i="1"/>
  <c r="F458" i="1"/>
  <c r="I457" i="1"/>
  <c r="G457" i="1"/>
  <c r="F457" i="1"/>
  <c r="I456" i="1"/>
  <c r="G456" i="1"/>
  <c r="F456" i="1"/>
  <c r="I455" i="1"/>
  <c r="G455" i="1"/>
  <c r="F455" i="1"/>
  <c r="I454" i="1"/>
  <c r="G454" i="1"/>
  <c r="F454" i="1"/>
  <c r="I453" i="1"/>
  <c r="G453" i="1"/>
  <c r="F453" i="1"/>
  <c r="I452" i="1"/>
  <c r="G452" i="1"/>
  <c r="F452" i="1"/>
  <c r="I451" i="1"/>
  <c r="G451" i="1"/>
  <c r="F451" i="1"/>
  <c r="I450" i="1"/>
  <c r="G450" i="1"/>
  <c r="F450" i="1"/>
  <c r="I449" i="1"/>
  <c r="G449" i="1"/>
  <c r="F449" i="1"/>
  <c r="G448" i="1"/>
  <c r="F448" i="1"/>
  <c r="G447" i="1"/>
  <c r="F447" i="1"/>
  <c r="G446" i="1"/>
  <c r="F446" i="1"/>
  <c r="G445" i="1"/>
  <c r="F445" i="1"/>
  <c r="G444" i="1"/>
  <c r="F444" i="1"/>
  <c r="G443" i="1"/>
  <c r="F443" i="1"/>
  <c r="G442" i="1"/>
  <c r="F442" i="1"/>
  <c r="G441" i="1"/>
  <c r="F441" i="1"/>
  <c r="I440" i="1"/>
  <c r="G440" i="1"/>
  <c r="F440" i="1"/>
  <c r="I439" i="1"/>
  <c r="G439" i="1"/>
  <c r="F439" i="1"/>
  <c r="I438" i="1"/>
  <c r="G438" i="1"/>
  <c r="F438" i="1"/>
  <c r="I437" i="1"/>
  <c r="G437" i="1"/>
  <c r="F437" i="1"/>
  <c r="I436" i="1"/>
  <c r="G436" i="1"/>
  <c r="F436" i="1"/>
  <c r="I435" i="1"/>
  <c r="G435" i="1"/>
  <c r="F435" i="1"/>
  <c r="I434" i="1"/>
  <c r="G434" i="1"/>
  <c r="F434" i="1"/>
  <c r="I433" i="1"/>
  <c r="G433" i="1"/>
  <c r="F433" i="1"/>
  <c r="I432" i="1"/>
  <c r="G432" i="1"/>
  <c r="F432" i="1"/>
  <c r="I431" i="1"/>
  <c r="G431" i="1"/>
  <c r="F431" i="1"/>
  <c r="I430" i="1"/>
  <c r="G430" i="1"/>
  <c r="F430" i="1"/>
  <c r="I429" i="1"/>
  <c r="G429" i="1"/>
  <c r="F429" i="1"/>
  <c r="I428" i="1"/>
  <c r="G428" i="1"/>
  <c r="F428" i="1"/>
  <c r="I427" i="1"/>
  <c r="G427" i="1"/>
  <c r="F427" i="1"/>
  <c r="I426" i="1"/>
  <c r="G426" i="1"/>
  <c r="F426" i="1"/>
  <c r="I425" i="1"/>
  <c r="G425" i="1"/>
  <c r="F425" i="1"/>
  <c r="I423" i="1"/>
  <c r="G423" i="1"/>
  <c r="F423" i="1"/>
  <c r="I397" i="1"/>
  <c r="G397" i="1"/>
  <c r="F397" i="1"/>
  <c r="I381" i="1"/>
  <c r="G381" i="1"/>
  <c r="F381" i="1"/>
  <c r="I379" i="1"/>
  <c r="G379" i="1"/>
  <c r="F379" i="1"/>
  <c r="I376" i="1"/>
  <c r="G376" i="1"/>
  <c r="F376" i="1"/>
  <c r="I374" i="1"/>
  <c r="G374" i="1"/>
  <c r="F374" i="1"/>
  <c r="I371" i="1"/>
  <c r="G371" i="1"/>
  <c r="F371" i="1"/>
  <c r="G368" i="1"/>
  <c r="F368" i="1"/>
  <c r="I357" i="1"/>
  <c r="G357" i="1"/>
  <c r="F357" i="1"/>
  <c r="I353" i="1"/>
  <c r="G353" i="1"/>
  <c r="F353" i="1"/>
  <c r="I349" i="1"/>
  <c r="G349" i="1"/>
  <c r="F349" i="1"/>
  <c r="I347" i="1"/>
  <c r="G347" i="1"/>
  <c r="F347" i="1"/>
  <c r="I345" i="1"/>
  <c r="G345" i="1"/>
  <c r="F345" i="1"/>
  <c r="I332" i="1"/>
  <c r="G332" i="1"/>
  <c r="F332" i="1"/>
  <c r="G326" i="1"/>
  <c r="F326" i="1"/>
  <c r="I323" i="1"/>
  <c r="G323" i="1"/>
  <c r="F323" i="1"/>
  <c r="G314" i="1"/>
  <c r="F314" i="1"/>
  <c r="G308" i="1"/>
  <c r="F308" i="1"/>
  <c r="G304" i="1"/>
  <c r="F304" i="1"/>
  <c r="H299" i="1"/>
  <c r="G299" i="1"/>
  <c r="F299" i="1"/>
  <c r="I294" i="1"/>
  <c r="G294" i="1"/>
  <c r="I292" i="1"/>
  <c r="G292" i="1"/>
  <c r="F292" i="1"/>
  <c r="I282" i="1"/>
  <c r="G282" i="1"/>
  <c r="F282" i="1"/>
  <c r="I280" i="1"/>
  <c r="G280" i="1"/>
  <c r="F280" i="1"/>
  <c r="I277" i="1"/>
  <c r="G277" i="1"/>
  <c r="F277" i="1"/>
  <c r="I273" i="1"/>
  <c r="G273" i="1"/>
  <c r="F273" i="1"/>
  <c r="I271" i="1"/>
  <c r="G271" i="1"/>
  <c r="I266" i="1"/>
  <c r="G266" i="1"/>
  <c r="F266" i="1"/>
  <c r="I261" i="1"/>
  <c r="G261" i="1"/>
  <c r="F261" i="1"/>
  <c r="I257" i="1"/>
  <c r="G257" i="1"/>
  <c r="I251" i="1"/>
  <c r="G251" i="1"/>
  <c r="F251" i="1"/>
  <c r="I249" i="1"/>
  <c r="G249" i="1"/>
  <c r="F249" i="1"/>
  <c r="I246" i="1"/>
  <c r="G246" i="1"/>
  <c r="F246" i="1"/>
  <c r="I244" i="1"/>
  <c r="G244" i="1"/>
  <c r="F244" i="1"/>
  <c r="I240" i="1"/>
  <c r="G240" i="1"/>
  <c r="F240" i="1"/>
  <c r="I238" i="1"/>
  <c r="G238" i="1"/>
  <c r="F238" i="1"/>
  <c r="I235" i="1"/>
  <c r="G235" i="1"/>
  <c r="F235" i="1"/>
  <c r="I233" i="1"/>
  <c r="G233" i="1"/>
  <c r="F233" i="1"/>
  <c r="I228" i="1"/>
  <c r="G228" i="1"/>
  <c r="F228" i="1"/>
  <c r="I225" i="1"/>
  <c r="G225" i="1"/>
  <c r="F225" i="1"/>
  <c r="I222" i="1"/>
  <c r="G222" i="1"/>
  <c r="F222" i="1"/>
  <c r="I215" i="1"/>
  <c r="G215" i="1"/>
  <c r="F215" i="1"/>
  <c r="I208" i="1"/>
  <c r="G208" i="1"/>
  <c r="F208" i="1"/>
  <c r="I204" i="1"/>
  <c r="G204" i="1"/>
  <c r="F204" i="1"/>
  <c r="I198" i="1"/>
  <c r="G198" i="1"/>
  <c r="F198" i="1"/>
  <c r="I182" i="1"/>
  <c r="G182" i="1"/>
  <c r="F182" i="1"/>
  <c r="I178" i="1"/>
  <c r="G178" i="1"/>
  <c r="F178" i="1"/>
  <c r="I175" i="1"/>
  <c r="G175" i="1"/>
  <c r="F175" i="1"/>
  <c r="I171" i="1"/>
  <c r="G171" i="1"/>
  <c r="F171" i="1"/>
  <c r="I169" i="1"/>
  <c r="G169" i="1"/>
  <c r="F169" i="1"/>
  <c r="I165" i="1"/>
  <c r="G165" i="1"/>
  <c r="F165" i="1"/>
  <c r="I133" i="1"/>
  <c r="G133" i="1"/>
  <c r="F133" i="1"/>
  <c r="I130" i="1"/>
  <c r="G130" i="1"/>
  <c r="F130" i="1"/>
  <c r="I123" i="1"/>
  <c r="G123" i="1"/>
  <c r="F123" i="1"/>
  <c r="I121" i="1"/>
  <c r="G121" i="1"/>
  <c r="F121" i="1"/>
  <c r="I118" i="1"/>
  <c r="G118" i="1"/>
  <c r="F118" i="1"/>
  <c r="I110" i="1"/>
  <c r="G110" i="1"/>
  <c r="F110" i="1"/>
  <c r="I91" i="1"/>
  <c r="G91" i="1"/>
  <c r="F91" i="1"/>
  <c r="I88" i="1"/>
  <c r="G88" i="1"/>
  <c r="F88" i="1"/>
  <c r="I82" i="1"/>
  <c r="G82" i="1"/>
  <c r="F82" i="1"/>
  <c r="I69" i="1"/>
  <c r="G69" i="1"/>
  <c r="F69" i="1"/>
  <c r="I66" i="1"/>
  <c r="G66" i="1"/>
  <c r="F66" i="1"/>
  <c r="I54" i="1"/>
  <c r="G54" i="1"/>
  <c r="F54" i="1"/>
  <c r="I30" i="1"/>
  <c r="G30" i="1"/>
  <c r="F30" i="1"/>
  <c r="F3" i="1"/>
  <c r="I3" i="1"/>
  <c r="G3" i="1"/>
  <c r="L575" i="1" l="1"/>
  <c r="L576" i="1"/>
  <c r="L573" i="1"/>
  <c r="L577" i="1"/>
  <c r="L579" i="1"/>
  <c r="L578" i="1"/>
  <c r="L574" i="1"/>
  <c r="L572" i="1"/>
  <c r="I630" i="5" l="1"/>
  <c r="S4" i="3"/>
  <c r="T4" i="3" s="1"/>
  <c r="R4" i="3"/>
  <c r="S3" i="3"/>
  <c r="T3" i="3" s="1"/>
  <c r="F269" i="1"/>
  <c r="K300" i="1"/>
  <c r="I312" i="1"/>
  <c r="I319" i="1"/>
  <c r="F100" i="1"/>
  <c r="K480" i="1"/>
  <c r="I156" i="1"/>
  <c r="F569" i="1"/>
  <c r="F413" i="1"/>
  <c r="K381" i="1"/>
  <c r="K214" i="1"/>
  <c r="K213" i="1"/>
  <c r="K212" i="1"/>
  <c r="K210" i="1"/>
  <c r="K218" i="1"/>
  <c r="K5" i="1"/>
  <c r="K569" i="1"/>
  <c r="K582" i="1"/>
  <c r="I582" i="1"/>
  <c r="H582" i="1"/>
  <c r="G582" i="1"/>
  <c r="F582" i="1"/>
  <c r="E582" i="1"/>
  <c r="K581" i="1"/>
  <c r="I581" i="1"/>
  <c r="H581" i="1"/>
  <c r="G581" i="1"/>
  <c r="F581" i="1"/>
  <c r="E581" i="1"/>
  <c r="K580" i="1"/>
  <c r="I580" i="1"/>
  <c r="G580" i="1"/>
  <c r="D579" i="1"/>
  <c r="D578" i="1"/>
  <c r="C575" i="1"/>
  <c r="A575" i="1"/>
  <c r="C574" i="1"/>
  <c r="A574" i="1"/>
  <c r="C573" i="1"/>
  <c r="A573" i="1"/>
  <c r="C572" i="1"/>
  <c r="A572" i="1"/>
  <c r="C571" i="1"/>
  <c r="A571" i="1"/>
  <c r="C570" i="1"/>
  <c r="A570" i="1"/>
  <c r="C569" i="1"/>
  <c r="A569" i="1"/>
  <c r="C568" i="1"/>
  <c r="A568" i="1"/>
  <c r="C567" i="1"/>
  <c r="A567" i="1"/>
  <c r="C566" i="1"/>
  <c r="A566" i="1"/>
  <c r="C565" i="1"/>
  <c r="A565" i="1"/>
  <c r="C564" i="1"/>
  <c r="A564" i="1"/>
  <c r="C563" i="1"/>
  <c r="A563" i="1"/>
  <c r="C562" i="1"/>
  <c r="A562" i="1"/>
  <c r="C561" i="1"/>
  <c r="A561" i="1"/>
  <c r="C560" i="1"/>
  <c r="A560" i="1"/>
  <c r="C559" i="1"/>
  <c r="A559" i="1"/>
  <c r="C558" i="1"/>
  <c r="A558" i="1"/>
  <c r="C557" i="1"/>
  <c r="A557" i="1"/>
  <c r="C556" i="1"/>
  <c r="A556" i="1"/>
  <c r="C555" i="1"/>
  <c r="A555" i="1"/>
  <c r="C554" i="1"/>
  <c r="A554" i="1"/>
  <c r="C553" i="1"/>
  <c r="A553" i="1"/>
  <c r="C552" i="1"/>
  <c r="A552" i="1"/>
  <c r="C551" i="1"/>
  <c r="A551" i="1"/>
  <c r="C550" i="1"/>
  <c r="A550" i="1"/>
  <c r="C549" i="1"/>
  <c r="A549" i="1"/>
  <c r="C548" i="1"/>
  <c r="A548" i="1"/>
  <c r="C547" i="1"/>
  <c r="A547" i="1"/>
  <c r="C546" i="1"/>
  <c r="A546" i="1"/>
  <c r="C545" i="1"/>
  <c r="A545" i="1"/>
  <c r="C544" i="1"/>
  <c r="A544" i="1"/>
  <c r="C543" i="1"/>
  <c r="A543" i="1"/>
  <c r="C542" i="1"/>
  <c r="A542" i="1"/>
  <c r="C541" i="1"/>
  <c r="A541" i="1"/>
  <c r="C540" i="1"/>
  <c r="A540" i="1"/>
  <c r="C539" i="1"/>
  <c r="A539" i="1"/>
  <c r="C538" i="1"/>
  <c r="A538" i="1"/>
  <c r="C537" i="1"/>
  <c r="A537" i="1"/>
  <c r="C536" i="1"/>
  <c r="A536" i="1"/>
  <c r="C535" i="1"/>
  <c r="A535" i="1"/>
  <c r="C534" i="1"/>
  <c r="A534" i="1"/>
  <c r="C533" i="1"/>
  <c r="A533" i="1"/>
  <c r="C532" i="1"/>
  <c r="A532" i="1"/>
  <c r="C531" i="1"/>
  <c r="A531" i="1"/>
  <c r="C530" i="1"/>
  <c r="A530" i="1"/>
  <c r="C529" i="1"/>
  <c r="A529" i="1"/>
  <c r="C528" i="1"/>
  <c r="A528" i="1"/>
  <c r="C527" i="1"/>
  <c r="A527" i="1"/>
  <c r="C526" i="1"/>
  <c r="A526" i="1"/>
  <c r="C525" i="1"/>
  <c r="A525" i="1"/>
  <c r="C524" i="1"/>
  <c r="A524" i="1"/>
  <c r="C523" i="1"/>
  <c r="A523" i="1"/>
  <c r="C522" i="1"/>
  <c r="A522" i="1"/>
  <c r="C521" i="1"/>
  <c r="A521" i="1"/>
  <c r="C520" i="1"/>
  <c r="A520" i="1"/>
  <c r="C519" i="1"/>
  <c r="A519" i="1"/>
  <c r="C518" i="1"/>
  <c r="A518" i="1"/>
  <c r="C517" i="1"/>
  <c r="A517" i="1"/>
  <c r="C516" i="1"/>
  <c r="A516" i="1"/>
  <c r="C515" i="1"/>
  <c r="A515" i="1"/>
  <c r="C514" i="1"/>
  <c r="A514" i="1"/>
  <c r="C513" i="1"/>
  <c r="A513" i="1"/>
  <c r="C512" i="1"/>
  <c r="A512" i="1"/>
  <c r="C511" i="1"/>
  <c r="A511" i="1"/>
  <c r="C510" i="1"/>
  <c r="A510" i="1"/>
  <c r="C509" i="1"/>
  <c r="A509" i="1"/>
  <c r="C508" i="1"/>
  <c r="A508" i="1"/>
  <c r="C507" i="1"/>
  <c r="A507" i="1"/>
  <c r="C506" i="1"/>
  <c r="A506" i="1"/>
  <c r="C505" i="1"/>
  <c r="A505" i="1"/>
  <c r="C504" i="1"/>
  <c r="A504" i="1"/>
  <c r="C503" i="1"/>
  <c r="A503" i="1"/>
  <c r="C502" i="1"/>
  <c r="A502" i="1"/>
  <c r="C501" i="1"/>
  <c r="A501" i="1"/>
  <c r="C500" i="1"/>
  <c r="A500" i="1"/>
  <c r="C499" i="1"/>
  <c r="A499" i="1"/>
  <c r="C498" i="1"/>
  <c r="A498" i="1"/>
  <c r="C497" i="1"/>
  <c r="A497" i="1"/>
  <c r="C496" i="1"/>
  <c r="A496" i="1"/>
  <c r="C495" i="1"/>
  <c r="A495" i="1"/>
  <c r="C494" i="1"/>
  <c r="A494" i="1"/>
  <c r="C493" i="1"/>
  <c r="A493" i="1"/>
  <c r="C492" i="1"/>
  <c r="A492" i="1"/>
  <c r="C491" i="1"/>
  <c r="A491" i="1"/>
  <c r="C490" i="1"/>
  <c r="A490" i="1"/>
  <c r="C489" i="1"/>
  <c r="A489" i="1"/>
  <c r="C488" i="1"/>
  <c r="A488" i="1"/>
  <c r="C487" i="1"/>
  <c r="A487" i="1"/>
  <c r="C486" i="1"/>
  <c r="A486" i="1"/>
  <c r="C485" i="1"/>
  <c r="A485" i="1"/>
  <c r="C484" i="1"/>
  <c r="A484" i="1"/>
  <c r="C483" i="1"/>
  <c r="A483" i="1"/>
  <c r="C482" i="1"/>
  <c r="A482" i="1"/>
  <c r="C481" i="1"/>
  <c r="A481" i="1"/>
  <c r="C480" i="1"/>
  <c r="A480" i="1"/>
  <c r="C479" i="1"/>
  <c r="A479" i="1"/>
  <c r="C478" i="1"/>
  <c r="A478" i="1"/>
  <c r="C477" i="1"/>
  <c r="A477" i="1"/>
  <c r="C476" i="1"/>
  <c r="A476" i="1"/>
  <c r="C475" i="1"/>
  <c r="A475" i="1"/>
  <c r="C474" i="1"/>
  <c r="A474" i="1"/>
  <c r="C473" i="1"/>
  <c r="A473" i="1"/>
  <c r="C472" i="1"/>
  <c r="A472" i="1"/>
  <c r="C471" i="1"/>
  <c r="A471" i="1"/>
  <c r="C470" i="1"/>
  <c r="A470" i="1"/>
  <c r="C469" i="1"/>
  <c r="A469" i="1"/>
  <c r="C468" i="1"/>
  <c r="A468" i="1"/>
  <c r="C467" i="1"/>
  <c r="A467" i="1"/>
  <c r="C466" i="1"/>
  <c r="A466" i="1"/>
  <c r="C465" i="1"/>
  <c r="A465" i="1"/>
  <c r="C464" i="1"/>
  <c r="A464" i="1"/>
  <c r="C463" i="1"/>
  <c r="A463" i="1"/>
  <c r="C462" i="1"/>
  <c r="A462" i="1"/>
  <c r="C461" i="1"/>
  <c r="A461" i="1"/>
  <c r="C460" i="1"/>
  <c r="A460" i="1"/>
  <c r="C459" i="1"/>
  <c r="A459" i="1"/>
  <c r="C458" i="1"/>
  <c r="A458" i="1"/>
  <c r="C457" i="1"/>
  <c r="A457" i="1"/>
  <c r="C456" i="1"/>
  <c r="A456" i="1"/>
  <c r="C455" i="1"/>
  <c r="A455" i="1"/>
  <c r="C454" i="1"/>
  <c r="A454" i="1"/>
  <c r="C453" i="1"/>
  <c r="A453" i="1"/>
  <c r="C452" i="1"/>
  <c r="A452" i="1"/>
  <c r="C451" i="1"/>
  <c r="A451" i="1"/>
  <c r="C450" i="1"/>
  <c r="A450" i="1"/>
  <c r="C449" i="1"/>
  <c r="A449" i="1"/>
  <c r="C448" i="1"/>
  <c r="A448" i="1"/>
  <c r="C447" i="1"/>
  <c r="A447" i="1"/>
  <c r="C446" i="1"/>
  <c r="A446" i="1"/>
  <c r="C445" i="1"/>
  <c r="A445" i="1"/>
  <c r="C444" i="1"/>
  <c r="A444" i="1"/>
  <c r="C443" i="1"/>
  <c r="A443" i="1"/>
  <c r="C442" i="1"/>
  <c r="A442" i="1"/>
  <c r="C441" i="1"/>
  <c r="A441" i="1"/>
  <c r="C440" i="1"/>
  <c r="A440" i="1"/>
  <c r="C439" i="1"/>
  <c r="A439" i="1"/>
  <c r="C438" i="1"/>
  <c r="A438" i="1"/>
  <c r="C437" i="1"/>
  <c r="A437" i="1"/>
  <c r="C436" i="1"/>
  <c r="A436" i="1"/>
  <c r="C435" i="1"/>
  <c r="A435" i="1"/>
  <c r="C434" i="1"/>
  <c r="A434" i="1"/>
  <c r="C433" i="1"/>
  <c r="A433" i="1"/>
  <c r="C432" i="1"/>
  <c r="A432" i="1"/>
  <c r="C431" i="1"/>
  <c r="A431" i="1"/>
  <c r="C430" i="1"/>
  <c r="A430" i="1"/>
  <c r="C429" i="1"/>
  <c r="A429" i="1"/>
  <c r="C428" i="1"/>
  <c r="A428" i="1"/>
  <c r="C427" i="1"/>
  <c r="A427" i="1"/>
  <c r="C426" i="1"/>
  <c r="B426" i="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B460" i="1" s="1"/>
  <c r="B461" i="1" s="1"/>
  <c r="B462" i="1" s="1"/>
  <c r="B463" i="1" s="1"/>
  <c r="B464" i="1" s="1"/>
  <c r="B465" i="1" s="1"/>
  <c r="B466" i="1" s="1"/>
  <c r="B467" i="1" s="1"/>
  <c r="B468" i="1" s="1"/>
  <c r="B469" i="1" s="1"/>
  <c r="B470" i="1" s="1"/>
  <c r="B471" i="1" s="1"/>
  <c r="B472" i="1" s="1"/>
  <c r="B473" i="1" s="1"/>
  <c r="B474" i="1" s="1"/>
  <c r="B475" i="1" s="1"/>
  <c r="B476" i="1" s="1"/>
  <c r="B477" i="1" s="1"/>
  <c r="B478" i="1" s="1"/>
  <c r="B479" i="1" s="1"/>
  <c r="B480" i="1" s="1"/>
  <c r="B481" i="1" s="1"/>
  <c r="B482" i="1" s="1"/>
  <c r="B483" i="1" s="1"/>
  <c r="B484" i="1" s="1"/>
  <c r="B485" i="1" s="1"/>
  <c r="B486" i="1" s="1"/>
  <c r="B487" i="1" s="1"/>
  <c r="B488" i="1" s="1"/>
  <c r="B489" i="1" s="1"/>
  <c r="B490" i="1" s="1"/>
  <c r="B491" i="1" s="1"/>
  <c r="B492" i="1" s="1"/>
  <c r="B493" i="1" s="1"/>
  <c r="B494" i="1" s="1"/>
  <c r="B495" i="1" s="1"/>
  <c r="B496" i="1" s="1"/>
  <c r="B497" i="1" s="1"/>
  <c r="B498" i="1" s="1"/>
  <c r="B499" i="1" s="1"/>
  <c r="B500" i="1" s="1"/>
  <c r="B501" i="1" s="1"/>
  <c r="B502" i="1" s="1"/>
  <c r="B503" i="1" s="1"/>
  <c r="B504" i="1" s="1"/>
  <c r="B505" i="1" s="1"/>
  <c r="B506" i="1" s="1"/>
  <c r="B507" i="1" s="1"/>
  <c r="B508" i="1" s="1"/>
  <c r="B509" i="1" s="1"/>
  <c r="B510" i="1" s="1"/>
  <c r="B511" i="1" s="1"/>
  <c r="B512" i="1" s="1"/>
  <c r="B513" i="1" s="1"/>
  <c r="B514" i="1" s="1"/>
  <c r="B515" i="1" s="1"/>
  <c r="B516" i="1" s="1"/>
  <c r="B517" i="1" s="1"/>
  <c r="B518" i="1" s="1"/>
  <c r="B519" i="1" s="1"/>
  <c r="B520" i="1" s="1"/>
  <c r="B521" i="1" s="1"/>
  <c r="B522" i="1" s="1"/>
  <c r="B523" i="1" s="1"/>
  <c r="B524" i="1" s="1"/>
  <c r="B525" i="1" s="1"/>
  <c r="B526" i="1" s="1"/>
  <c r="B527" i="1" s="1"/>
  <c r="B528" i="1" s="1"/>
  <c r="B529" i="1" s="1"/>
  <c r="B530" i="1" s="1"/>
  <c r="B531" i="1" s="1"/>
  <c r="B532" i="1" s="1"/>
  <c r="B533" i="1" s="1"/>
  <c r="B534" i="1" s="1"/>
  <c r="B535" i="1" s="1"/>
  <c r="B536" i="1" s="1"/>
  <c r="B537" i="1" s="1"/>
  <c r="B538" i="1" s="1"/>
  <c r="B539" i="1" s="1"/>
  <c r="B540" i="1" s="1"/>
  <c r="B541" i="1" s="1"/>
  <c r="B542" i="1" s="1"/>
  <c r="B543" i="1" s="1"/>
  <c r="B544" i="1" s="1"/>
  <c r="B545" i="1" s="1"/>
  <c r="B546" i="1" s="1"/>
  <c r="B547" i="1" s="1"/>
  <c r="B548" i="1" s="1"/>
  <c r="B549" i="1" s="1"/>
  <c r="B550" i="1" s="1"/>
  <c r="B551" i="1" s="1"/>
  <c r="B552" i="1" s="1"/>
  <c r="B553" i="1" s="1"/>
  <c r="B554" i="1" s="1"/>
  <c r="B555" i="1" s="1"/>
  <c r="B556" i="1" s="1"/>
  <c r="B557" i="1" s="1"/>
  <c r="B558" i="1" s="1"/>
  <c r="B559" i="1" s="1"/>
  <c r="B560" i="1" s="1"/>
  <c r="B561" i="1" s="1"/>
  <c r="B562" i="1" s="1"/>
  <c r="B563" i="1" s="1"/>
  <c r="B564" i="1" s="1"/>
  <c r="B565" i="1" s="1"/>
  <c r="B566" i="1" s="1"/>
  <c r="B567" i="1" s="1"/>
  <c r="B568" i="1" s="1"/>
  <c r="B569" i="1" s="1"/>
  <c r="B570" i="1" s="1"/>
  <c r="B571" i="1" s="1"/>
  <c r="B572" i="1" s="1"/>
  <c r="B573" i="1" s="1"/>
  <c r="B574" i="1" s="1"/>
  <c r="B575" i="1" s="1"/>
  <c r="B576" i="1" s="1"/>
  <c r="B577" i="1" s="1"/>
  <c r="B578" i="1" s="1"/>
  <c r="B579" i="1" s="1"/>
  <c r="A426" i="1"/>
  <c r="C425" i="1"/>
  <c r="A425" i="1"/>
  <c r="K424" i="1"/>
  <c r="I424" i="1"/>
  <c r="G424" i="1"/>
  <c r="F424" i="1"/>
  <c r="A424" i="1"/>
  <c r="C423" i="1"/>
  <c r="A423" i="1"/>
  <c r="K422" i="1"/>
  <c r="I422" i="1"/>
  <c r="G422" i="1"/>
  <c r="F422" i="1"/>
  <c r="A422" i="1"/>
  <c r="K421" i="1"/>
  <c r="I421" i="1"/>
  <c r="G421" i="1"/>
  <c r="F421" i="1"/>
  <c r="A421" i="1"/>
  <c r="K420" i="1"/>
  <c r="I420" i="1"/>
  <c r="G420" i="1"/>
  <c r="F420" i="1"/>
  <c r="A420" i="1"/>
  <c r="K419" i="1"/>
  <c r="I419" i="1"/>
  <c r="G419" i="1"/>
  <c r="F419" i="1"/>
  <c r="A419" i="1"/>
  <c r="K418" i="1"/>
  <c r="I418" i="1"/>
  <c r="G418" i="1"/>
  <c r="F418" i="1"/>
  <c r="A418" i="1"/>
  <c r="K417" i="1"/>
  <c r="I417" i="1"/>
  <c r="G417" i="1"/>
  <c r="F417" i="1"/>
  <c r="A417" i="1"/>
  <c r="K416" i="1"/>
  <c r="I416" i="1"/>
  <c r="G416" i="1"/>
  <c r="F416" i="1"/>
  <c r="A416" i="1"/>
  <c r="K415" i="1"/>
  <c r="I415" i="1"/>
  <c r="G415" i="1"/>
  <c r="F415" i="1"/>
  <c r="A415" i="1"/>
  <c r="K414" i="1"/>
  <c r="I414" i="1"/>
  <c r="G414" i="1"/>
  <c r="A414" i="1"/>
  <c r="K413" i="1"/>
  <c r="I413" i="1"/>
  <c r="G413" i="1"/>
  <c r="A413" i="1"/>
  <c r="K412" i="1"/>
  <c r="I412" i="1"/>
  <c r="G412" i="1"/>
  <c r="F412" i="1"/>
  <c r="A412" i="1"/>
  <c r="K411" i="1"/>
  <c r="I411" i="1"/>
  <c r="G411" i="1"/>
  <c r="F411" i="1"/>
  <c r="A411" i="1"/>
  <c r="K410" i="1"/>
  <c r="I410" i="1"/>
  <c r="G410" i="1"/>
  <c r="F410" i="1"/>
  <c r="A410" i="1"/>
  <c r="K409" i="1"/>
  <c r="I409" i="1"/>
  <c r="G409" i="1"/>
  <c r="F409" i="1"/>
  <c r="A409" i="1"/>
  <c r="K408" i="1"/>
  <c r="I408" i="1"/>
  <c r="G408" i="1"/>
  <c r="F408" i="1"/>
  <c r="A408" i="1"/>
  <c r="K407" i="1"/>
  <c r="I407" i="1"/>
  <c r="G407" i="1"/>
  <c r="F407" i="1"/>
  <c r="A407" i="1"/>
  <c r="K406" i="1"/>
  <c r="I406" i="1"/>
  <c r="G406" i="1"/>
  <c r="F406" i="1"/>
  <c r="A406" i="1"/>
  <c r="K405" i="1"/>
  <c r="I405" i="1"/>
  <c r="G405" i="1"/>
  <c r="F405" i="1"/>
  <c r="A405" i="1"/>
  <c r="K404" i="1"/>
  <c r="I404" i="1"/>
  <c r="G404" i="1"/>
  <c r="F404" i="1"/>
  <c r="A404" i="1"/>
  <c r="K403" i="1"/>
  <c r="I403" i="1"/>
  <c r="G403" i="1"/>
  <c r="F403" i="1"/>
  <c r="A403" i="1"/>
  <c r="K402" i="1"/>
  <c r="I402" i="1"/>
  <c r="G402" i="1"/>
  <c r="F402" i="1"/>
  <c r="A402" i="1"/>
  <c r="K401" i="1"/>
  <c r="I401" i="1"/>
  <c r="G401" i="1"/>
  <c r="F401" i="1"/>
  <c r="A401" i="1"/>
  <c r="K400" i="1"/>
  <c r="I400" i="1"/>
  <c r="G400" i="1"/>
  <c r="F400" i="1"/>
  <c r="A400" i="1"/>
  <c r="K399" i="1"/>
  <c r="I399" i="1"/>
  <c r="G399" i="1"/>
  <c r="F399" i="1"/>
  <c r="A399" i="1"/>
  <c r="K398" i="1"/>
  <c r="I398" i="1"/>
  <c r="G398" i="1"/>
  <c r="F398" i="1"/>
  <c r="A398" i="1"/>
  <c r="C397" i="1"/>
  <c r="A397" i="1"/>
  <c r="K396" i="1"/>
  <c r="I396" i="1"/>
  <c r="G396" i="1"/>
  <c r="F396" i="1"/>
  <c r="A396" i="1"/>
  <c r="K395" i="1"/>
  <c r="I395" i="1"/>
  <c r="G395" i="1"/>
  <c r="F395" i="1"/>
  <c r="A395" i="1"/>
  <c r="K394" i="1"/>
  <c r="I394" i="1"/>
  <c r="G394" i="1"/>
  <c r="F394" i="1"/>
  <c r="A394" i="1"/>
  <c r="K393" i="1"/>
  <c r="I393" i="1"/>
  <c r="G393" i="1"/>
  <c r="F393" i="1"/>
  <c r="A393" i="1"/>
  <c r="K392" i="1"/>
  <c r="I392" i="1"/>
  <c r="G392" i="1"/>
  <c r="F392" i="1"/>
  <c r="A392" i="1"/>
  <c r="K391" i="1"/>
  <c r="I391" i="1"/>
  <c r="G391" i="1"/>
  <c r="F391" i="1"/>
  <c r="A391" i="1"/>
  <c r="K390" i="1"/>
  <c r="I390" i="1"/>
  <c r="G390" i="1"/>
  <c r="F390" i="1"/>
  <c r="A390" i="1"/>
  <c r="K389" i="1"/>
  <c r="I389" i="1"/>
  <c r="G389" i="1"/>
  <c r="F389" i="1"/>
  <c r="A389" i="1"/>
  <c r="I388" i="1"/>
  <c r="G388" i="1"/>
  <c r="A388" i="1"/>
  <c r="K387" i="1"/>
  <c r="I387" i="1"/>
  <c r="G387" i="1"/>
  <c r="F387" i="1"/>
  <c r="A387" i="1"/>
  <c r="K386" i="1"/>
  <c r="I386" i="1"/>
  <c r="G386" i="1"/>
  <c r="F386" i="1"/>
  <c r="A386" i="1"/>
  <c r="K385" i="1"/>
  <c r="I385" i="1"/>
  <c r="G385" i="1"/>
  <c r="F385" i="1"/>
  <c r="A385" i="1"/>
  <c r="K384" i="1"/>
  <c r="I384" i="1"/>
  <c r="G384" i="1"/>
  <c r="A384" i="1"/>
  <c r="K383" i="1"/>
  <c r="I383" i="1"/>
  <c r="G383" i="1"/>
  <c r="F383" i="1"/>
  <c r="A383" i="1"/>
  <c r="K382" i="1"/>
  <c r="I382" i="1"/>
  <c r="G382" i="1"/>
  <c r="F382" i="1"/>
  <c r="A382" i="1"/>
  <c r="C381" i="1"/>
  <c r="A381" i="1"/>
  <c r="I380" i="1"/>
  <c r="G380" i="1"/>
  <c r="F380" i="1"/>
  <c r="A380" i="1"/>
  <c r="C379" i="1"/>
  <c r="A379" i="1"/>
  <c r="I378" i="1"/>
  <c r="G378" i="1"/>
  <c r="F378" i="1"/>
  <c r="A378" i="1"/>
  <c r="K377" i="1"/>
  <c r="I377" i="1"/>
  <c r="G377" i="1"/>
  <c r="F377" i="1"/>
  <c r="A377" i="1"/>
  <c r="C376" i="1"/>
  <c r="A376" i="1"/>
  <c r="I375" i="1"/>
  <c r="G375" i="1"/>
  <c r="F375" i="1"/>
  <c r="A375" i="1"/>
  <c r="C374" i="1"/>
  <c r="A374" i="1"/>
  <c r="K373" i="1"/>
  <c r="I373" i="1"/>
  <c r="G373" i="1"/>
  <c r="F373" i="1"/>
  <c r="A373" i="1"/>
  <c r="K372" i="1"/>
  <c r="I372" i="1"/>
  <c r="G372" i="1"/>
  <c r="F372" i="1"/>
  <c r="A372" i="1"/>
  <c r="C371" i="1"/>
  <c r="A371" i="1"/>
  <c r="K370" i="1"/>
  <c r="I370" i="1"/>
  <c r="G370" i="1"/>
  <c r="F370" i="1"/>
  <c r="A370" i="1"/>
  <c r="I369" i="1"/>
  <c r="G369" i="1"/>
  <c r="F369" i="1"/>
  <c r="A369" i="1"/>
  <c r="C368" i="1"/>
  <c r="A368" i="1"/>
  <c r="K367" i="1"/>
  <c r="I367" i="1"/>
  <c r="G367" i="1"/>
  <c r="F367" i="1"/>
  <c r="A367" i="1"/>
  <c r="K366" i="1"/>
  <c r="I366" i="1"/>
  <c r="G366" i="1"/>
  <c r="F366" i="1"/>
  <c r="A366" i="1"/>
  <c r="I365" i="1"/>
  <c r="G365" i="1"/>
  <c r="F365" i="1"/>
  <c r="A365" i="1"/>
  <c r="K364" i="1"/>
  <c r="I364" i="1"/>
  <c r="G364" i="1"/>
  <c r="F364" i="1"/>
  <c r="A364" i="1"/>
  <c r="K363" i="1"/>
  <c r="I363" i="1"/>
  <c r="G363" i="1"/>
  <c r="F363" i="1"/>
  <c r="A363" i="1"/>
  <c r="K362" i="1"/>
  <c r="I362" i="1"/>
  <c r="G362" i="1"/>
  <c r="F362" i="1"/>
  <c r="A362" i="1"/>
  <c r="K361" i="1"/>
  <c r="I361" i="1"/>
  <c r="G361" i="1"/>
  <c r="F361" i="1"/>
  <c r="A361" i="1"/>
  <c r="I360" i="1"/>
  <c r="G360" i="1"/>
  <c r="F360" i="1"/>
  <c r="A360" i="1"/>
  <c r="K359" i="1"/>
  <c r="I359" i="1"/>
  <c r="G359" i="1"/>
  <c r="F359" i="1"/>
  <c r="A359" i="1"/>
  <c r="K358" i="1"/>
  <c r="I358" i="1"/>
  <c r="G358" i="1"/>
  <c r="F358" i="1"/>
  <c r="A358" i="1"/>
  <c r="C357" i="1"/>
  <c r="A357" i="1"/>
  <c r="K356" i="1"/>
  <c r="I356" i="1"/>
  <c r="G356" i="1"/>
  <c r="F356" i="1"/>
  <c r="A356" i="1"/>
  <c r="K355" i="1"/>
  <c r="I355" i="1"/>
  <c r="G355" i="1"/>
  <c r="F355" i="1"/>
  <c r="A355" i="1"/>
  <c r="K354" i="1"/>
  <c r="I354" i="1"/>
  <c r="G354" i="1"/>
  <c r="F354" i="1"/>
  <c r="A354" i="1"/>
  <c r="C353" i="1"/>
  <c r="A353" i="1"/>
  <c r="K352" i="1"/>
  <c r="I352" i="1"/>
  <c r="G352" i="1"/>
  <c r="F352" i="1"/>
  <c r="A352" i="1"/>
  <c r="K351" i="1"/>
  <c r="I351" i="1"/>
  <c r="G351" i="1"/>
  <c r="F351" i="1"/>
  <c r="A351" i="1"/>
  <c r="K350" i="1"/>
  <c r="I350" i="1"/>
  <c r="G350" i="1"/>
  <c r="A350" i="1"/>
  <c r="C349" i="1"/>
  <c r="A349" i="1"/>
  <c r="K348" i="1"/>
  <c r="I348" i="1"/>
  <c r="G348" i="1"/>
  <c r="F348" i="1"/>
  <c r="A348" i="1"/>
  <c r="C347" i="1"/>
  <c r="A347" i="1"/>
  <c r="K346" i="1"/>
  <c r="I346" i="1"/>
  <c r="G346" i="1"/>
  <c r="F346" i="1"/>
  <c r="A346" i="1"/>
  <c r="C345" i="1"/>
  <c r="A345" i="1"/>
  <c r="K344" i="1"/>
  <c r="I344" i="1"/>
  <c r="G344" i="1"/>
  <c r="F344" i="1"/>
  <c r="A344" i="1"/>
  <c r="K343" i="1"/>
  <c r="I343" i="1"/>
  <c r="G343" i="1"/>
  <c r="F343" i="1"/>
  <c r="A343" i="1"/>
  <c r="K342" i="1"/>
  <c r="I342" i="1"/>
  <c r="G342" i="1"/>
  <c r="F342" i="1"/>
  <c r="A342" i="1"/>
  <c r="I341" i="1"/>
  <c r="G341" i="1"/>
  <c r="F341" i="1"/>
  <c r="A341" i="1"/>
  <c r="I340" i="1"/>
  <c r="G340" i="1"/>
  <c r="F340" i="1"/>
  <c r="A340" i="1"/>
  <c r="I339" i="1"/>
  <c r="G339" i="1"/>
  <c r="F339" i="1"/>
  <c r="A339" i="1"/>
  <c r="I338" i="1"/>
  <c r="G338" i="1"/>
  <c r="F338" i="1"/>
  <c r="A338" i="1"/>
  <c r="K337" i="1"/>
  <c r="I337" i="1"/>
  <c r="G337" i="1"/>
  <c r="F337" i="1"/>
  <c r="A337" i="1"/>
  <c r="K336" i="1"/>
  <c r="I336" i="1"/>
  <c r="G336" i="1"/>
  <c r="F336" i="1"/>
  <c r="A336" i="1"/>
  <c r="K335" i="1"/>
  <c r="I335" i="1"/>
  <c r="G335" i="1"/>
  <c r="F335" i="1"/>
  <c r="A335" i="1"/>
  <c r="K334" i="1"/>
  <c r="I334" i="1"/>
  <c r="G334" i="1"/>
  <c r="F334" i="1"/>
  <c r="A334" i="1"/>
  <c r="K333" i="1"/>
  <c r="I333" i="1"/>
  <c r="G333" i="1"/>
  <c r="F333" i="1"/>
  <c r="A333" i="1"/>
  <c r="C332" i="1"/>
  <c r="A332" i="1"/>
  <c r="K331" i="1"/>
  <c r="I331" i="1"/>
  <c r="G331" i="1"/>
  <c r="F331" i="1"/>
  <c r="A331" i="1"/>
  <c r="K330" i="1"/>
  <c r="I330" i="1"/>
  <c r="G330" i="1"/>
  <c r="F330" i="1"/>
  <c r="A330" i="1"/>
  <c r="K329" i="1"/>
  <c r="I329" i="1"/>
  <c r="G329" i="1"/>
  <c r="F329" i="1"/>
  <c r="A329" i="1"/>
  <c r="K328" i="1"/>
  <c r="G328" i="1"/>
  <c r="F328" i="1"/>
  <c r="A328" i="1"/>
  <c r="K327" i="1"/>
  <c r="I327" i="1"/>
  <c r="G327" i="1"/>
  <c r="F327" i="1"/>
  <c r="A327" i="1"/>
  <c r="C326" i="1"/>
  <c r="A326" i="1"/>
  <c r="K325" i="1"/>
  <c r="I325" i="1"/>
  <c r="G325" i="1"/>
  <c r="F325" i="1"/>
  <c r="A325" i="1"/>
  <c r="K324" i="1"/>
  <c r="I324" i="1"/>
  <c r="G324" i="1"/>
  <c r="F324" i="1"/>
  <c r="A324" i="1"/>
  <c r="C323" i="1"/>
  <c r="A323" i="1"/>
  <c r="K322" i="1"/>
  <c r="I322" i="1"/>
  <c r="G322" i="1"/>
  <c r="F322" i="1"/>
  <c r="A322" i="1"/>
  <c r="K321" i="1"/>
  <c r="I321" i="1"/>
  <c r="G321" i="1"/>
  <c r="F321" i="1"/>
  <c r="A321" i="1"/>
  <c r="K320" i="1"/>
  <c r="G320" i="1"/>
  <c r="F320" i="1"/>
  <c r="A320" i="1"/>
  <c r="G319" i="1"/>
  <c r="F319" i="1"/>
  <c r="A319" i="1"/>
  <c r="K318" i="1"/>
  <c r="I318" i="1"/>
  <c r="G318" i="1"/>
  <c r="F318" i="1"/>
  <c r="A318" i="1"/>
  <c r="G317" i="1"/>
  <c r="F317" i="1"/>
  <c r="A317" i="1"/>
  <c r="K316" i="1"/>
  <c r="G316" i="1"/>
  <c r="F316" i="1"/>
  <c r="A316" i="1"/>
  <c r="K315" i="1"/>
  <c r="G315" i="1"/>
  <c r="F315" i="1"/>
  <c r="A315" i="1"/>
  <c r="C314" i="1"/>
  <c r="A314" i="1"/>
  <c r="G313" i="1"/>
  <c r="F313" i="1"/>
  <c r="A313" i="1"/>
  <c r="K312" i="1"/>
  <c r="G312" i="1"/>
  <c r="F312" i="1"/>
  <c r="A312" i="1"/>
  <c r="K311" i="1"/>
  <c r="I311" i="1"/>
  <c r="G311" i="1"/>
  <c r="F311" i="1"/>
  <c r="A311" i="1"/>
  <c r="K310" i="1"/>
  <c r="I310" i="1"/>
  <c r="G310" i="1"/>
  <c r="F310" i="1"/>
  <c r="A310" i="1"/>
  <c r="K309" i="1"/>
  <c r="I309" i="1"/>
  <c r="G309" i="1"/>
  <c r="F309" i="1"/>
  <c r="A309" i="1"/>
  <c r="C308" i="1"/>
  <c r="A308" i="1"/>
  <c r="K307" i="1"/>
  <c r="G307" i="1"/>
  <c r="F307" i="1"/>
  <c r="A307" i="1"/>
  <c r="G306" i="1"/>
  <c r="F306" i="1"/>
  <c r="A306" i="1"/>
  <c r="G305" i="1"/>
  <c r="F305" i="1"/>
  <c r="A305" i="1"/>
  <c r="C304" i="1"/>
  <c r="A304" i="1"/>
  <c r="G303" i="1"/>
  <c r="F303" i="1"/>
  <c r="A303" i="1"/>
  <c r="G302" i="1"/>
  <c r="F302" i="1"/>
  <c r="A302" i="1"/>
  <c r="G301" i="1"/>
  <c r="F301" i="1"/>
  <c r="A301" i="1"/>
  <c r="G300" i="1"/>
  <c r="F300" i="1"/>
  <c r="A300" i="1"/>
  <c r="C299" i="1"/>
  <c r="A299" i="1"/>
  <c r="G298" i="1"/>
  <c r="F298" i="1"/>
  <c r="A298" i="1"/>
  <c r="G297" i="1"/>
  <c r="F297" i="1"/>
  <c r="A297" i="1"/>
  <c r="G296" i="1"/>
  <c r="A296" i="1"/>
  <c r="K295" i="1"/>
  <c r="I295" i="1"/>
  <c r="G295" i="1"/>
  <c r="F295" i="1"/>
  <c r="A295" i="1"/>
  <c r="C294" i="1"/>
  <c r="A294" i="1"/>
  <c r="K293" i="1"/>
  <c r="I293" i="1"/>
  <c r="G293" i="1"/>
  <c r="A293" i="1"/>
  <c r="C292" i="1"/>
  <c r="A292" i="1"/>
  <c r="K291" i="1"/>
  <c r="I291" i="1"/>
  <c r="G291" i="1"/>
  <c r="F291" i="1"/>
  <c r="A291" i="1"/>
  <c r="K290" i="1"/>
  <c r="I290" i="1"/>
  <c r="G290" i="1"/>
  <c r="A290" i="1"/>
  <c r="K289" i="1"/>
  <c r="I289" i="1"/>
  <c r="G289" i="1"/>
  <c r="A289" i="1"/>
  <c r="K288" i="1"/>
  <c r="I288" i="1"/>
  <c r="G288" i="1"/>
  <c r="A288" i="1"/>
  <c r="K287" i="1"/>
  <c r="I287" i="1"/>
  <c r="G287" i="1"/>
  <c r="A287" i="1"/>
  <c r="K286" i="1"/>
  <c r="I286" i="1"/>
  <c r="G286" i="1"/>
  <c r="A286" i="1"/>
  <c r="K285" i="1"/>
  <c r="I285" i="1"/>
  <c r="G285" i="1"/>
  <c r="F285" i="1"/>
  <c r="A285" i="1"/>
  <c r="K284" i="1"/>
  <c r="I284" i="1"/>
  <c r="G284" i="1"/>
  <c r="F284" i="1"/>
  <c r="A284" i="1"/>
  <c r="K283" i="1"/>
  <c r="I283" i="1"/>
  <c r="G283" i="1"/>
  <c r="F283" i="1"/>
  <c r="A283" i="1"/>
  <c r="C282" i="1"/>
  <c r="A282" i="1"/>
  <c r="K281" i="1"/>
  <c r="I281" i="1"/>
  <c r="G281" i="1"/>
  <c r="F281" i="1"/>
  <c r="A281" i="1"/>
  <c r="C280" i="1"/>
  <c r="A280" i="1"/>
  <c r="K279" i="1"/>
  <c r="I279" i="1"/>
  <c r="G279" i="1"/>
  <c r="F279" i="1"/>
  <c r="A279" i="1"/>
  <c r="K278" i="1"/>
  <c r="I278" i="1"/>
  <c r="G278" i="1"/>
  <c r="F278" i="1"/>
  <c r="A278" i="1"/>
  <c r="C277" i="1"/>
  <c r="A277" i="1"/>
  <c r="K276" i="1"/>
  <c r="I276" i="1"/>
  <c r="G276" i="1"/>
  <c r="F276" i="1"/>
  <c r="A276" i="1"/>
  <c r="K275" i="1"/>
  <c r="I275" i="1"/>
  <c r="G275" i="1"/>
  <c r="F275" i="1"/>
  <c r="A275" i="1"/>
  <c r="K274" i="1"/>
  <c r="I274" i="1"/>
  <c r="G274" i="1"/>
  <c r="F274" i="1"/>
  <c r="A274" i="1"/>
  <c r="C273" i="1"/>
  <c r="A273" i="1"/>
  <c r="K272" i="1"/>
  <c r="I272" i="1"/>
  <c r="G272" i="1"/>
  <c r="F272" i="1"/>
  <c r="A272" i="1"/>
  <c r="C271" i="1"/>
  <c r="A271" i="1"/>
  <c r="K270" i="1"/>
  <c r="I270" i="1"/>
  <c r="G270" i="1"/>
  <c r="A270" i="1"/>
  <c r="I269" i="1"/>
  <c r="G269" i="1"/>
  <c r="A269" i="1"/>
  <c r="K268" i="1"/>
  <c r="I268" i="1"/>
  <c r="G268" i="1"/>
  <c r="F268" i="1"/>
  <c r="A268" i="1"/>
  <c r="K267" i="1"/>
  <c r="I267" i="1"/>
  <c r="G267" i="1"/>
  <c r="F267" i="1"/>
  <c r="A267" i="1"/>
  <c r="C266" i="1"/>
  <c r="A266" i="1"/>
  <c r="I265" i="1"/>
  <c r="G265" i="1"/>
  <c r="F265" i="1"/>
  <c r="A265" i="1"/>
  <c r="I264" i="1"/>
  <c r="G264" i="1"/>
  <c r="F264" i="1"/>
  <c r="A264" i="1"/>
  <c r="I263" i="1"/>
  <c r="G263" i="1"/>
  <c r="F263" i="1"/>
  <c r="A263" i="1"/>
  <c r="I262" i="1"/>
  <c r="G262" i="1"/>
  <c r="F262" i="1"/>
  <c r="A262" i="1"/>
  <c r="C261" i="1"/>
  <c r="A261" i="1"/>
  <c r="I260" i="1"/>
  <c r="G260" i="1"/>
  <c r="F260" i="1"/>
  <c r="A260" i="1"/>
  <c r="I259" i="1"/>
  <c r="G259" i="1"/>
  <c r="F259" i="1"/>
  <c r="A259" i="1"/>
  <c r="I258" i="1"/>
  <c r="G258" i="1"/>
  <c r="A258" i="1"/>
  <c r="C257" i="1"/>
  <c r="A257" i="1"/>
  <c r="I256" i="1"/>
  <c r="G256" i="1"/>
  <c r="A256" i="1"/>
  <c r="I255" i="1"/>
  <c r="G255" i="1"/>
  <c r="A255" i="1"/>
  <c r="I254" i="1"/>
  <c r="G254" i="1"/>
  <c r="A254" i="1"/>
  <c r="I253" i="1"/>
  <c r="G253" i="1"/>
  <c r="A253" i="1"/>
  <c r="I252" i="1"/>
  <c r="G252" i="1"/>
  <c r="A252" i="1"/>
  <c r="C251" i="1"/>
  <c r="A251" i="1"/>
  <c r="I250" i="1"/>
  <c r="G250" i="1"/>
  <c r="A250" i="1"/>
  <c r="C249" i="1"/>
  <c r="A249" i="1"/>
  <c r="K248" i="1"/>
  <c r="I248" i="1"/>
  <c r="G248" i="1"/>
  <c r="A248" i="1"/>
  <c r="K247" i="1"/>
  <c r="I247" i="1"/>
  <c r="G247" i="1"/>
  <c r="F247" i="1"/>
  <c r="A247" i="1"/>
  <c r="C246" i="1"/>
  <c r="A246" i="1"/>
  <c r="K245" i="1"/>
  <c r="I245" i="1"/>
  <c r="G245" i="1"/>
  <c r="F245" i="1"/>
  <c r="A245" i="1"/>
  <c r="C244" i="1"/>
  <c r="A244" i="1"/>
  <c r="K243" i="1"/>
  <c r="I243" i="1"/>
  <c r="G243" i="1"/>
  <c r="F243" i="1"/>
  <c r="A243" i="1"/>
  <c r="I242" i="1"/>
  <c r="G242" i="1"/>
  <c r="F242" i="1"/>
  <c r="A242" i="1"/>
  <c r="K241" i="1"/>
  <c r="I241" i="1"/>
  <c r="G241" i="1"/>
  <c r="F241" i="1"/>
  <c r="A241" i="1"/>
  <c r="C240" i="1"/>
  <c r="A240" i="1"/>
  <c r="K239" i="1"/>
  <c r="I239" i="1"/>
  <c r="G239" i="1"/>
  <c r="F239" i="1"/>
  <c r="A239" i="1"/>
  <c r="C238" i="1"/>
  <c r="A238" i="1"/>
  <c r="K237" i="1"/>
  <c r="I237" i="1"/>
  <c r="G237" i="1"/>
  <c r="F237" i="1"/>
  <c r="A237" i="1"/>
  <c r="K236" i="1"/>
  <c r="I236" i="1"/>
  <c r="G236" i="1"/>
  <c r="F236" i="1"/>
  <c r="A236" i="1"/>
  <c r="C235" i="1"/>
  <c r="A235" i="1"/>
  <c r="K234" i="1"/>
  <c r="I234" i="1"/>
  <c r="G234" i="1"/>
  <c r="F234" i="1"/>
  <c r="A234" i="1"/>
  <c r="C233" i="1"/>
  <c r="A233" i="1"/>
  <c r="K232" i="1"/>
  <c r="I232" i="1"/>
  <c r="G232" i="1"/>
  <c r="F232" i="1"/>
  <c r="A232" i="1"/>
  <c r="I231" i="1"/>
  <c r="G231" i="1"/>
  <c r="F231" i="1"/>
  <c r="A231" i="1"/>
  <c r="I230" i="1"/>
  <c r="G230" i="1"/>
  <c r="F230" i="1"/>
  <c r="A230" i="1"/>
  <c r="K229" i="1"/>
  <c r="I229" i="1"/>
  <c r="G229" i="1"/>
  <c r="F229" i="1"/>
  <c r="A229" i="1"/>
  <c r="C228" i="1"/>
  <c r="A228" i="1"/>
  <c r="I227" i="1"/>
  <c r="G227" i="1"/>
  <c r="F227" i="1"/>
  <c r="A227" i="1"/>
  <c r="I226" i="1"/>
  <c r="G226" i="1"/>
  <c r="F226" i="1"/>
  <c r="A226" i="1"/>
  <c r="C225" i="1"/>
  <c r="A225" i="1"/>
  <c r="I224" i="1"/>
  <c r="G224" i="1"/>
  <c r="A224" i="1"/>
  <c r="I223" i="1"/>
  <c r="G223" i="1"/>
  <c r="A223" i="1"/>
  <c r="C222" i="1"/>
  <c r="A222" i="1"/>
  <c r="I221" i="1"/>
  <c r="G221" i="1"/>
  <c r="A221" i="1"/>
  <c r="I220" i="1"/>
  <c r="G220" i="1"/>
  <c r="A220" i="1"/>
  <c r="I219" i="1"/>
  <c r="G219" i="1"/>
  <c r="F219" i="1"/>
  <c r="A219" i="1"/>
  <c r="I218" i="1"/>
  <c r="G218" i="1"/>
  <c r="F218" i="1"/>
  <c r="A218" i="1"/>
  <c r="I217" i="1"/>
  <c r="G217" i="1"/>
  <c r="F217" i="1"/>
  <c r="A217" i="1"/>
  <c r="K216" i="1"/>
  <c r="I216" i="1"/>
  <c r="G216" i="1"/>
  <c r="F216" i="1"/>
  <c r="A216" i="1"/>
  <c r="C215" i="1"/>
  <c r="A215" i="1"/>
  <c r="I214" i="1"/>
  <c r="G214" i="1"/>
  <c r="F214" i="1"/>
  <c r="A214" i="1"/>
  <c r="I213" i="1"/>
  <c r="G213" i="1"/>
  <c r="F213" i="1"/>
  <c r="A213" i="1"/>
  <c r="I212" i="1"/>
  <c r="G212" i="1"/>
  <c r="F212" i="1"/>
  <c r="A212" i="1"/>
  <c r="I211" i="1"/>
  <c r="G211" i="1"/>
  <c r="F211" i="1"/>
  <c r="A211" i="1"/>
  <c r="I210" i="1"/>
  <c r="G210" i="1"/>
  <c r="F210" i="1"/>
  <c r="A210" i="1"/>
  <c r="K209" i="1"/>
  <c r="I209" i="1"/>
  <c r="G209" i="1"/>
  <c r="F209" i="1"/>
  <c r="A209" i="1"/>
  <c r="C208" i="1"/>
  <c r="A208" i="1"/>
  <c r="K207" i="1"/>
  <c r="I207" i="1"/>
  <c r="G207" i="1"/>
  <c r="F207" i="1"/>
  <c r="A207" i="1"/>
  <c r="K206" i="1"/>
  <c r="I206" i="1"/>
  <c r="G206" i="1"/>
  <c r="F206" i="1"/>
  <c r="A206" i="1"/>
  <c r="K205" i="1"/>
  <c r="I205" i="1"/>
  <c r="G205" i="1"/>
  <c r="F205" i="1"/>
  <c r="A205" i="1"/>
  <c r="C204" i="1"/>
  <c r="A204" i="1"/>
  <c r="K203" i="1"/>
  <c r="I203" i="1"/>
  <c r="G203" i="1"/>
  <c r="F203" i="1"/>
  <c r="A203" i="1"/>
  <c r="K202" i="1"/>
  <c r="I202" i="1"/>
  <c r="G202" i="1"/>
  <c r="F202" i="1"/>
  <c r="A202" i="1"/>
  <c r="K201" i="1"/>
  <c r="I201" i="1"/>
  <c r="G201" i="1"/>
  <c r="F201" i="1"/>
  <c r="A201" i="1"/>
  <c r="K200" i="1"/>
  <c r="I200" i="1"/>
  <c r="G200" i="1"/>
  <c r="F200" i="1"/>
  <c r="A200" i="1"/>
  <c r="K199" i="1"/>
  <c r="I199" i="1"/>
  <c r="G199" i="1"/>
  <c r="F199" i="1"/>
  <c r="A199" i="1"/>
  <c r="C198" i="1"/>
  <c r="A198" i="1"/>
  <c r="K197" i="1"/>
  <c r="I197" i="1"/>
  <c r="G197" i="1"/>
  <c r="F197" i="1"/>
  <c r="A197" i="1"/>
  <c r="K196" i="1"/>
  <c r="I196" i="1"/>
  <c r="G196" i="1"/>
  <c r="F196" i="1"/>
  <c r="A196" i="1"/>
  <c r="K195" i="1"/>
  <c r="I195" i="1"/>
  <c r="G195" i="1"/>
  <c r="F195" i="1"/>
  <c r="A195" i="1"/>
  <c r="K194" i="1"/>
  <c r="I194" i="1"/>
  <c r="G194" i="1"/>
  <c r="F194" i="1"/>
  <c r="A194" i="1"/>
  <c r="K193" i="1"/>
  <c r="I193" i="1"/>
  <c r="G193" i="1"/>
  <c r="F193" i="1"/>
  <c r="A193" i="1"/>
  <c r="K192" i="1"/>
  <c r="I192" i="1"/>
  <c r="G192" i="1"/>
  <c r="F192" i="1"/>
  <c r="A192" i="1"/>
  <c r="K191" i="1"/>
  <c r="I191" i="1"/>
  <c r="G191" i="1"/>
  <c r="F191" i="1"/>
  <c r="A191" i="1"/>
  <c r="I190" i="1"/>
  <c r="G190" i="1"/>
  <c r="A190" i="1"/>
  <c r="I189" i="1"/>
  <c r="G189" i="1"/>
  <c r="A189" i="1"/>
  <c r="I188" i="1"/>
  <c r="G188" i="1"/>
  <c r="A188" i="1"/>
  <c r="K187" i="1"/>
  <c r="I187" i="1"/>
  <c r="G187" i="1"/>
  <c r="F187" i="1"/>
  <c r="A187" i="1"/>
  <c r="K186" i="1"/>
  <c r="I186" i="1"/>
  <c r="G186" i="1"/>
  <c r="F186" i="1"/>
  <c r="A186" i="1"/>
  <c r="K185" i="1"/>
  <c r="I185" i="1"/>
  <c r="G185" i="1"/>
  <c r="F185" i="1"/>
  <c r="A185" i="1"/>
  <c r="K184" i="1"/>
  <c r="I184" i="1"/>
  <c r="G184" i="1"/>
  <c r="F184" i="1"/>
  <c r="A184" i="1"/>
  <c r="K183" i="1"/>
  <c r="I183" i="1"/>
  <c r="G183" i="1"/>
  <c r="F183" i="1"/>
  <c r="A183" i="1"/>
  <c r="C182" i="1"/>
  <c r="A182" i="1"/>
  <c r="I181" i="1"/>
  <c r="G181" i="1"/>
  <c r="A181" i="1"/>
  <c r="I180" i="1"/>
  <c r="G180" i="1"/>
  <c r="A180" i="1"/>
  <c r="I179" i="1"/>
  <c r="G179" i="1"/>
  <c r="A179" i="1"/>
  <c r="C178" i="1"/>
  <c r="A178" i="1"/>
  <c r="K177" i="1"/>
  <c r="I177" i="1"/>
  <c r="G177" i="1"/>
  <c r="F177" i="1"/>
  <c r="A177" i="1"/>
  <c r="K176" i="1"/>
  <c r="I176" i="1"/>
  <c r="G176" i="1"/>
  <c r="F176" i="1"/>
  <c r="A176" i="1"/>
  <c r="C175" i="1"/>
  <c r="A175" i="1"/>
  <c r="K174" i="1"/>
  <c r="I174" i="1"/>
  <c r="G174" i="1"/>
  <c r="F174" i="1"/>
  <c r="A174" i="1"/>
  <c r="K173" i="1"/>
  <c r="I173" i="1"/>
  <c r="G173" i="1"/>
  <c r="A173" i="1"/>
  <c r="K172" i="1"/>
  <c r="I172" i="1"/>
  <c r="G172" i="1"/>
  <c r="A172" i="1"/>
  <c r="C171" i="1"/>
  <c r="A171" i="1"/>
  <c r="K170" i="1"/>
  <c r="I170" i="1"/>
  <c r="G170" i="1"/>
  <c r="A170" i="1"/>
  <c r="C169" i="1"/>
  <c r="A169" i="1"/>
  <c r="K168" i="1"/>
  <c r="I168" i="1"/>
  <c r="G168" i="1"/>
  <c r="A168" i="1"/>
  <c r="K167" i="1"/>
  <c r="I167" i="1"/>
  <c r="G167" i="1"/>
  <c r="A167" i="1"/>
  <c r="K166" i="1"/>
  <c r="I166" i="1"/>
  <c r="G166" i="1"/>
  <c r="A166" i="1"/>
  <c r="C165" i="1"/>
  <c r="A165" i="1"/>
  <c r="K164" i="1"/>
  <c r="I164" i="1"/>
  <c r="G164" i="1"/>
  <c r="F164" i="1"/>
  <c r="A164" i="1"/>
  <c r="K163" i="1"/>
  <c r="I163" i="1"/>
  <c r="G163" i="1"/>
  <c r="F163" i="1"/>
  <c r="A163" i="1"/>
  <c r="K162" i="1"/>
  <c r="I162" i="1"/>
  <c r="G162" i="1"/>
  <c r="F162" i="1"/>
  <c r="A162" i="1"/>
  <c r="K161" i="1"/>
  <c r="I161" i="1"/>
  <c r="G161" i="1"/>
  <c r="F161" i="1"/>
  <c r="A161" i="1"/>
  <c r="K160" i="1"/>
  <c r="I160" i="1"/>
  <c r="G160" i="1"/>
  <c r="F160" i="1"/>
  <c r="A160" i="1"/>
  <c r="K159" i="1"/>
  <c r="G159" i="1"/>
  <c r="F159" i="1"/>
  <c r="A159" i="1"/>
  <c r="K158" i="1"/>
  <c r="G158" i="1"/>
  <c r="F158" i="1"/>
  <c r="A158" i="1"/>
  <c r="K157" i="1"/>
  <c r="I157" i="1"/>
  <c r="G157" i="1"/>
  <c r="F157" i="1"/>
  <c r="A157" i="1"/>
  <c r="K156" i="1"/>
  <c r="G156" i="1"/>
  <c r="F156" i="1"/>
  <c r="A156" i="1"/>
  <c r="K155" i="1"/>
  <c r="I155" i="1"/>
  <c r="G155" i="1"/>
  <c r="F155" i="1"/>
  <c r="A155" i="1"/>
  <c r="K154" i="1"/>
  <c r="I154" i="1"/>
  <c r="G154" i="1"/>
  <c r="F154" i="1"/>
  <c r="A154" i="1"/>
  <c r="K153" i="1"/>
  <c r="I153" i="1"/>
  <c r="G153" i="1"/>
  <c r="F153" i="1"/>
  <c r="A153" i="1"/>
  <c r="K152" i="1"/>
  <c r="I152" i="1"/>
  <c r="G152" i="1"/>
  <c r="F152" i="1"/>
  <c r="A152" i="1"/>
  <c r="K151" i="1"/>
  <c r="I151" i="1"/>
  <c r="G151" i="1"/>
  <c r="F151" i="1"/>
  <c r="A151" i="1"/>
  <c r="K150" i="1"/>
  <c r="I150" i="1"/>
  <c r="G150" i="1"/>
  <c r="F150" i="1"/>
  <c r="A150" i="1"/>
  <c r="K149" i="1"/>
  <c r="I149" i="1"/>
  <c r="G149" i="1"/>
  <c r="F149" i="1"/>
  <c r="A149" i="1"/>
  <c r="K148" i="1"/>
  <c r="I148" i="1"/>
  <c r="G148" i="1"/>
  <c r="F148" i="1"/>
  <c r="A148" i="1"/>
  <c r="K147" i="1"/>
  <c r="I147" i="1"/>
  <c r="G147" i="1"/>
  <c r="F147" i="1"/>
  <c r="A147" i="1"/>
  <c r="K146" i="1"/>
  <c r="I146" i="1"/>
  <c r="G146" i="1"/>
  <c r="F146" i="1"/>
  <c r="A146" i="1"/>
  <c r="K145" i="1"/>
  <c r="I145" i="1"/>
  <c r="G145" i="1"/>
  <c r="F145" i="1"/>
  <c r="A145" i="1"/>
  <c r="K144" i="1"/>
  <c r="I144" i="1"/>
  <c r="G144" i="1"/>
  <c r="F144" i="1"/>
  <c r="A144" i="1"/>
  <c r="K143" i="1"/>
  <c r="I143" i="1"/>
  <c r="G143" i="1"/>
  <c r="F143" i="1"/>
  <c r="A143" i="1"/>
  <c r="K142" i="1"/>
  <c r="I142" i="1"/>
  <c r="G142" i="1"/>
  <c r="F142" i="1"/>
  <c r="A142" i="1"/>
  <c r="K141" i="1"/>
  <c r="I141" i="1"/>
  <c r="G141" i="1"/>
  <c r="F141" i="1"/>
  <c r="A141" i="1"/>
  <c r="K140" i="1"/>
  <c r="I140" i="1"/>
  <c r="G140" i="1"/>
  <c r="F140" i="1"/>
  <c r="A140" i="1"/>
  <c r="K139" i="1"/>
  <c r="I139" i="1"/>
  <c r="G139" i="1"/>
  <c r="F139" i="1"/>
  <c r="A139" i="1"/>
  <c r="K138" i="1"/>
  <c r="I138" i="1"/>
  <c r="G138" i="1"/>
  <c r="F138" i="1"/>
  <c r="A138" i="1"/>
  <c r="K137" i="1"/>
  <c r="I137" i="1"/>
  <c r="G137" i="1"/>
  <c r="F137" i="1"/>
  <c r="A137" i="1"/>
  <c r="K136" i="1"/>
  <c r="I136" i="1"/>
  <c r="G136" i="1"/>
  <c r="F136" i="1"/>
  <c r="A136" i="1"/>
  <c r="K135" i="1"/>
  <c r="I135" i="1"/>
  <c r="G135" i="1"/>
  <c r="F135" i="1"/>
  <c r="A135" i="1"/>
  <c r="K134" i="1"/>
  <c r="I134" i="1"/>
  <c r="G134" i="1"/>
  <c r="F134" i="1"/>
  <c r="A134" i="1"/>
  <c r="C133" i="1"/>
  <c r="A133" i="1"/>
  <c r="K132" i="1"/>
  <c r="I132" i="1"/>
  <c r="G132" i="1"/>
  <c r="F132" i="1"/>
  <c r="A132" i="1"/>
  <c r="K131" i="1"/>
  <c r="I131" i="1"/>
  <c r="G131" i="1"/>
  <c r="F131" i="1"/>
  <c r="A131" i="1"/>
  <c r="C130" i="1"/>
  <c r="A130" i="1"/>
  <c r="K129" i="1"/>
  <c r="I129" i="1"/>
  <c r="G129" i="1"/>
  <c r="A129" i="1"/>
  <c r="K128" i="1"/>
  <c r="I128" i="1"/>
  <c r="G128" i="1"/>
  <c r="A128" i="1"/>
  <c r="K127" i="1"/>
  <c r="I127" i="1"/>
  <c r="G127" i="1"/>
  <c r="F127" i="1"/>
  <c r="A127" i="1"/>
  <c r="K126" i="1"/>
  <c r="I126" i="1"/>
  <c r="G126" i="1"/>
  <c r="F126" i="1"/>
  <c r="A126" i="1"/>
  <c r="K125" i="1"/>
  <c r="I125" i="1"/>
  <c r="G125" i="1"/>
  <c r="F125" i="1"/>
  <c r="A125" i="1"/>
  <c r="K124" i="1"/>
  <c r="I124" i="1"/>
  <c r="G124" i="1"/>
  <c r="F124" i="1"/>
  <c r="A124" i="1"/>
  <c r="C123" i="1"/>
  <c r="A123" i="1"/>
  <c r="K122" i="1"/>
  <c r="I122" i="1"/>
  <c r="G122" i="1"/>
  <c r="A122" i="1"/>
  <c r="C121" i="1"/>
  <c r="A121" i="1"/>
  <c r="K120" i="1"/>
  <c r="I120" i="1"/>
  <c r="G120" i="1"/>
  <c r="F120" i="1"/>
  <c r="A120" i="1"/>
  <c r="K119" i="1"/>
  <c r="I119" i="1"/>
  <c r="G119" i="1"/>
  <c r="F119" i="1"/>
  <c r="A119" i="1"/>
  <c r="C118" i="1"/>
  <c r="A118" i="1"/>
  <c r="K117" i="1"/>
  <c r="I117" i="1"/>
  <c r="G117" i="1"/>
  <c r="F117" i="1"/>
  <c r="A117" i="1"/>
  <c r="K116" i="1"/>
  <c r="I116" i="1"/>
  <c r="G116" i="1"/>
  <c r="F116" i="1"/>
  <c r="A116" i="1"/>
  <c r="K115" i="1"/>
  <c r="I115" i="1"/>
  <c r="G115" i="1"/>
  <c r="F115" i="1"/>
  <c r="A115" i="1"/>
  <c r="K114" i="1"/>
  <c r="I114" i="1"/>
  <c r="G114" i="1"/>
  <c r="F114" i="1"/>
  <c r="A114" i="1"/>
  <c r="K113" i="1"/>
  <c r="I113" i="1"/>
  <c r="G113" i="1"/>
  <c r="F113" i="1"/>
  <c r="A113" i="1"/>
  <c r="K112" i="1"/>
  <c r="I112" i="1"/>
  <c r="G112" i="1"/>
  <c r="F112" i="1"/>
  <c r="A112" i="1"/>
  <c r="K111" i="1"/>
  <c r="I111" i="1"/>
  <c r="G111" i="1"/>
  <c r="F111" i="1"/>
  <c r="A111" i="1"/>
  <c r="C110" i="1"/>
  <c r="A110" i="1"/>
  <c r="K109" i="1"/>
  <c r="I109" i="1"/>
  <c r="G109" i="1"/>
  <c r="F109" i="1"/>
  <c r="A109" i="1"/>
  <c r="K108" i="1"/>
  <c r="I108" i="1"/>
  <c r="G108" i="1"/>
  <c r="F108" i="1"/>
  <c r="A108" i="1"/>
  <c r="K107" i="1"/>
  <c r="I107" i="1"/>
  <c r="G107" i="1"/>
  <c r="F107" i="1"/>
  <c r="A107" i="1"/>
  <c r="K106" i="1"/>
  <c r="I106" i="1"/>
  <c r="G106" i="1"/>
  <c r="F106" i="1"/>
  <c r="A106" i="1"/>
  <c r="K105" i="1"/>
  <c r="I105" i="1"/>
  <c r="G105" i="1"/>
  <c r="F105" i="1"/>
  <c r="A105" i="1"/>
  <c r="K104" i="1"/>
  <c r="G104" i="1"/>
  <c r="A104" i="1"/>
  <c r="K103" i="1"/>
  <c r="I103" i="1"/>
  <c r="G103" i="1"/>
  <c r="F103" i="1"/>
  <c r="A103" i="1"/>
  <c r="K102" i="1"/>
  <c r="I102" i="1"/>
  <c r="G102" i="1"/>
  <c r="F102" i="1"/>
  <c r="A102" i="1"/>
  <c r="K101" i="1"/>
  <c r="I101" i="1"/>
  <c r="G101" i="1"/>
  <c r="F101" i="1"/>
  <c r="A101" i="1"/>
  <c r="K100" i="1"/>
  <c r="I100" i="1"/>
  <c r="G100" i="1"/>
  <c r="A100" i="1"/>
  <c r="K99" i="1"/>
  <c r="I99" i="1"/>
  <c r="G99" i="1"/>
  <c r="F99" i="1"/>
  <c r="A99" i="1"/>
  <c r="K98" i="1"/>
  <c r="I98" i="1"/>
  <c r="G98" i="1"/>
  <c r="F98" i="1"/>
  <c r="A98" i="1"/>
  <c r="K97" i="1"/>
  <c r="I97" i="1"/>
  <c r="G97" i="1"/>
  <c r="F97" i="1"/>
  <c r="A97" i="1"/>
  <c r="K96" i="1"/>
  <c r="I96" i="1"/>
  <c r="G96" i="1"/>
  <c r="F96" i="1"/>
  <c r="A96" i="1"/>
  <c r="K95" i="1"/>
  <c r="I95" i="1"/>
  <c r="G95" i="1"/>
  <c r="F95" i="1"/>
  <c r="A95" i="1"/>
  <c r="K94" i="1"/>
  <c r="I94" i="1"/>
  <c r="G94" i="1"/>
  <c r="F94" i="1"/>
  <c r="A94" i="1"/>
  <c r="K93" i="1"/>
  <c r="I93" i="1"/>
  <c r="G93" i="1"/>
  <c r="F93" i="1"/>
  <c r="A93" i="1"/>
  <c r="K92" i="1"/>
  <c r="I92" i="1"/>
  <c r="G92" i="1"/>
  <c r="F92" i="1"/>
  <c r="A92" i="1"/>
  <c r="C91" i="1"/>
  <c r="A91" i="1"/>
  <c r="K90" i="1"/>
  <c r="I90" i="1"/>
  <c r="G90" i="1"/>
  <c r="F90" i="1"/>
  <c r="A90" i="1"/>
  <c r="K89" i="1"/>
  <c r="I89" i="1"/>
  <c r="G89" i="1"/>
  <c r="F89" i="1"/>
  <c r="A89" i="1"/>
  <c r="C88" i="1"/>
  <c r="A88" i="1"/>
  <c r="K87" i="1"/>
  <c r="I87" i="1"/>
  <c r="G87" i="1"/>
  <c r="F87" i="1"/>
  <c r="A87" i="1"/>
  <c r="K86" i="1"/>
  <c r="I86" i="1"/>
  <c r="G86" i="1"/>
  <c r="F86" i="1"/>
  <c r="A86" i="1"/>
  <c r="K85" i="1"/>
  <c r="I85" i="1"/>
  <c r="G85" i="1"/>
  <c r="F85" i="1"/>
  <c r="A85" i="1"/>
  <c r="K84" i="1"/>
  <c r="I84" i="1"/>
  <c r="G84" i="1"/>
  <c r="F84" i="1"/>
  <c r="A84" i="1"/>
  <c r="K83" i="1"/>
  <c r="I83" i="1"/>
  <c r="G83" i="1"/>
  <c r="F83" i="1"/>
  <c r="A83" i="1"/>
  <c r="C82" i="1"/>
  <c r="A82" i="1"/>
  <c r="K81" i="1"/>
  <c r="I81" i="1"/>
  <c r="G81" i="1"/>
  <c r="F81" i="1"/>
  <c r="A81" i="1"/>
  <c r="K80" i="1"/>
  <c r="I80" i="1"/>
  <c r="G80" i="1"/>
  <c r="F80" i="1"/>
  <c r="A80" i="1"/>
  <c r="K79" i="1"/>
  <c r="I79" i="1"/>
  <c r="G79" i="1"/>
  <c r="F79" i="1"/>
  <c r="A79" i="1"/>
  <c r="K78" i="1"/>
  <c r="I78" i="1"/>
  <c r="G78" i="1"/>
  <c r="F78" i="1"/>
  <c r="A78" i="1"/>
  <c r="K77" i="1"/>
  <c r="I77" i="1"/>
  <c r="G77" i="1"/>
  <c r="F77" i="1"/>
  <c r="A77" i="1"/>
  <c r="K76" i="1"/>
  <c r="I76" i="1"/>
  <c r="G76" i="1"/>
  <c r="F76" i="1"/>
  <c r="A76" i="1"/>
  <c r="K75" i="1"/>
  <c r="I75" i="1"/>
  <c r="G75" i="1"/>
  <c r="F75" i="1"/>
  <c r="A75" i="1"/>
  <c r="K74" i="1"/>
  <c r="I74" i="1"/>
  <c r="G74" i="1"/>
  <c r="F74" i="1"/>
  <c r="A74" i="1"/>
  <c r="K73" i="1"/>
  <c r="I73" i="1"/>
  <c r="G73" i="1"/>
  <c r="F73" i="1"/>
  <c r="A73" i="1"/>
  <c r="K72" i="1"/>
  <c r="I72" i="1"/>
  <c r="G72" i="1"/>
  <c r="F72" i="1"/>
  <c r="A72" i="1"/>
  <c r="K71" i="1"/>
  <c r="I71" i="1"/>
  <c r="G71" i="1"/>
  <c r="F71" i="1"/>
  <c r="A71" i="1"/>
  <c r="K70" i="1"/>
  <c r="I70" i="1"/>
  <c r="G70" i="1"/>
  <c r="F70" i="1"/>
  <c r="A70" i="1"/>
  <c r="C69" i="1"/>
  <c r="A69" i="1"/>
  <c r="K68" i="1"/>
  <c r="I68" i="1"/>
  <c r="G68" i="1"/>
  <c r="F68" i="1"/>
  <c r="A68" i="1"/>
  <c r="K67" i="1"/>
  <c r="I67" i="1"/>
  <c r="G67" i="1"/>
  <c r="F67" i="1"/>
  <c r="A67" i="1"/>
  <c r="C66" i="1"/>
  <c r="A66" i="1"/>
  <c r="K65" i="1"/>
  <c r="I65" i="1"/>
  <c r="G65" i="1"/>
  <c r="F65" i="1"/>
  <c r="A65" i="1"/>
  <c r="K64" i="1"/>
  <c r="I64" i="1"/>
  <c r="G64" i="1"/>
  <c r="F64" i="1"/>
  <c r="A64" i="1"/>
  <c r="K63" i="1"/>
  <c r="I63" i="1"/>
  <c r="G63" i="1"/>
  <c r="F63" i="1"/>
  <c r="A63" i="1"/>
  <c r="K62" i="1"/>
  <c r="I62" i="1"/>
  <c r="G62" i="1"/>
  <c r="F62" i="1"/>
  <c r="A62" i="1"/>
  <c r="K61" i="1"/>
  <c r="I61" i="1"/>
  <c r="G61" i="1"/>
  <c r="F61" i="1"/>
  <c r="A61" i="1"/>
  <c r="K60" i="1"/>
  <c r="I60" i="1"/>
  <c r="G60" i="1"/>
  <c r="F60" i="1"/>
  <c r="A60" i="1"/>
  <c r="K59" i="1"/>
  <c r="I59" i="1"/>
  <c r="G59" i="1"/>
  <c r="F59" i="1"/>
  <c r="A59" i="1"/>
  <c r="K58" i="1"/>
  <c r="I58" i="1"/>
  <c r="G58" i="1"/>
  <c r="F58" i="1"/>
  <c r="A58" i="1"/>
  <c r="K57" i="1"/>
  <c r="I57" i="1"/>
  <c r="G57" i="1"/>
  <c r="F57" i="1"/>
  <c r="A57" i="1"/>
  <c r="K56" i="1"/>
  <c r="I56" i="1"/>
  <c r="G56" i="1"/>
  <c r="F56" i="1"/>
  <c r="A56" i="1"/>
  <c r="K55" i="1"/>
  <c r="I55" i="1"/>
  <c r="G55" i="1"/>
  <c r="F55" i="1"/>
  <c r="A55" i="1"/>
  <c r="A54" i="1"/>
  <c r="K53" i="1"/>
  <c r="I53" i="1"/>
  <c r="G53" i="1"/>
  <c r="F53" i="1"/>
  <c r="A53" i="1"/>
  <c r="K52" i="1"/>
  <c r="I52" i="1"/>
  <c r="G52" i="1"/>
  <c r="F52" i="1"/>
  <c r="A52" i="1"/>
  <c r="K51" i="1"/>
  <c r="I51" i="1"/>
  <c r="G51" i="1"/>
  <c r="F51" i="1"/>
  <c r="A51" i="1"/>
  <c r="K50" i="1"/>
  <c r="I50" i="1"/>
  <c r="G50" i="1"/>
  <c r="F50" i="1"/>
  <c r="A50" i="1"/>
  <c r="K49" i="1"/>
  <c r="I49" i="1"/>
  <c r="G49" i="1"/>
  <c r="F49" i="1"/>
  <c r="A49" i="1"/>
  <c r="K48" i="1"/>
  <c r="I48" i="1"/>
  <c r="G48" i="1"/>
  <c r="F48" i="1"/>
  <c r="A48" i="1"/>
  <c r="K47" i="1"/>
  <c r="G47" i="1"/>
  <c r="A47" i="1"/>
  <c r="K46" i="1"/>
  <c r="I46" i="1"/>
  <c r="G46" i="1"/>
  <c r="F46" i="1"/>
  <c r="A46" i="1"/>
  <c r="K45" i="1"/>
  <c r="I45" i="1"/>
  <c r="G45" i="1"/>
  <c r="F45" i="1"/>
  <c r="A45" i="1"/>
  <c r="K44" i="1"/>
  <c r="I44" i="1"/>
  <c r="G44" i="1"/>
  <c r="F44" i="1"/>
  <c r="A44" i="1"/>
  <c r="K43" i="1"/>
  <c r="I43" i="1"/>
  <c r="G43" i="1"/>
  <c r="F43" i="1"/>
  <c r="A43" i="1"/>
  <c r="K42" i="1"/>
  <c r="I42" i="1"/>
  <c r="G42" i="1"/>
  <c r="F42" i="1"/>
  <c r="A42" i="1"/>
  <c r="K41" i="1"/>
  <c r="I41" i="1"/>
  <c r="G41" i="1"/>
  <c r="F41" i="1"/>
  <c r="A41" i="1"/>
  <c r="K40" i="1"/>
  <c r="I40" i="1"/>
  <c r="G40" i="1"/>
  <c r="F40" i="1"/>
  <c r="A40" i="1"/>
  <c r="K39" i="1"/>
  <c r="I39" i="1"/>
  <c r="G39" i="1"/>
  <c r="F39" i="1"/>
  <c r="A39" i="1"/>
  <c r="K38" i="1"/>
  <c r="I38" i="1"/>
  <c r="G38" i="1"/>
  <c r="F38" i="1"/>
  <c r="A38" i="1"/>
  <c r="K37" i="1"/>
  <c r="I37" i="1"/>
  <c r="G37" i="1"/>
  <c r="F37" i="1"/>
  <c r="A37" i="1"/>
  <c r="K36" i="1"/>
  <c r="I36" i="1"/>
  <c r="G36" i="1"/>
  <c r="F36" i="1"/>
  <c r="A36" i="1"/>
  <c r="K35" i="1"/>
  <c r="I35" i="1"/>
  <c r="G35" i="1"/>
  <c r="F35" i="1"/>
  <c r="A35" i="1"/>
  <c r="K34" i="1"/>
  <c r="I34" i="1"/>
  <c r="G34" i="1"/>
  <c r="F34" i="1"/>
  <c r="A34" i="1"/>
  <c r="K33" i="1"/>
  <c r="I33" i="1"/>
  <c r="G33" i="1"/>
  <c r="F33" i="1"/>
  <c r="A33" i="1"/>
  <c r="K32" i="1"/>
  <c r="I32" i="1"/>
  <c r="G32" i="1"/>
  <c r="F32" i="1"/>
  <c r="A32" i="1"/>
  <c r="K31" i="1"/>
  <c r="I31" i="1"/>
  <c r="G31" i="1"/>
  <c r="F31" i="1"/>
  <c r="A31" i="1"/>
  <c r="A30" i="1"/>
  <c r="K29" i="1"/>
  <c r="I29" i="1"/>
  <c r="G29" i="1"/>
  <c r="F29" i="1"/>
  <c r="A29" i="1"/>
  <c r="K28" i="1"/>
  <c r="I28" i="1"/>
  <c r="G28" i="1"/>
  <c r="F28" i="1"/>
  <c r="A28" i="1"/>
  <c r="K27" i="1"/>
  <c r="I27" i="1"/>
  <c r="G27" i="1"/>
  <c r="F27" i="1"/>
  <c r="A27" i="1"/>
  <c r="K26" i="1"/>
  <c r="I26" i="1"/>
  <c r="G26" i="1"/>
  <c r="F26" i="1"/>
  <c r="A26" i="1"/>
  <c r="K25" i="1"/>
  <c r="I25" i="1"/>
  <c r="G25" i="1"/>
  <c r="F25" i="1"/>
  <c r="A25" i="1"/>
  <c r="K24" i="1"/>
  <c r="I24" i="1"/>
  <c r="G24" i="1"/>
  <c r="F24" i="1"/>
  <c r="A24" i="1"/>
  <c r="K23" i="1"/>
  <c r="I23" i="1"/>
  <c r="G23" i="1"/>
  <c r="F23" i="1"/>
  <c r="A23" i="1"/>
  <c r="K22" i="1"/>
  <c r="I22" i="1"/>
  <c r="G22" i="1"/>
  <c r="F22" i="1"/>
  <c r="A22" i="1"/>
  <c r="K21" i="1"/>
  <c r="I21" i="1"/>
  <c r="G21" i="1"/>
  <c r="F21" i="1"/>
  <c r="A21" i="1"/>
  <c r="K20" i="1"/>
  <c r="I20" i="1"/>
  <c r="G20" i="1"/>
  <c r="F20" i="1"/>
  <c r="A20" i="1"/>
  <c r="K19" i="1"/>
  <c r="I19" i="1"/>
  <c r="G19" i="1"/>
  <c r="F19" i="1"/>
  <c r="A19" i="1"/>
  <c r="K18" i="1"/>
  <c r="I18" i="1"/>
  <c r="G18" i="1"/>
  <c r="F18" i="1"/>
  <c r="A18" i="1"/>
  <c r="K17" i="1"/>
  <c r="I17" i="1"/>
  <c r="G17" i="1"/>
  <c r="F17" i="1"/>
  <c r="A17" i="1"/>
  <c r="K16" i="1"/>
  <c r="I16" i="1"/>
  <c r="G16" i="1"/>
  <c r="F16" i="1"/>
  <c r="A16" i="1"/>
  <c r="K15" i="1"/>
  <c r="I15" i="1"/>
  <c r="G15" i="1"/>
  <c r="F15" i="1"/>
  <c r="A15" i="1"/>
  <c r="K14" i="1"/>
  <c r="I14" i="1"/>
  <c r="G14" i="1"/>
  <c r="F14" i="1"/>
  <c r="A14" i="1"/>
  <c r="K13" i="1"/>
  <c r="I13" i="1"/>
  <c r="G13" i="1"/>
  <c r="F13" i="1"/>
  <c r="A13" i="1"/>
  <c r="K12" i="1"/>
  <c r="I12" i="1"/>
  <c r="G12" i="1"/>
  <c r="F12" i="1"/>
  <c r="A12" i="1"/>
  <c r="K11" i="1"/>
  <c r="I11" i="1"/>
  <c r="G11" i="1"/>
  <c r="F11" i="1"/>
  <c r="A11" i="1"/>
  <c r="K10" i="1"/>
  <c r="I10" i="1"/>
  <c r="G10" i="1"/>
  <c r="F10" i="1"/>
  <c r="A10" i="1"/>
  <c r="K9" i="1"/>
  <c r="I9" i="1"/>
  <c r="G9" i="1"/>
  <c r="F9" i="1"/>
  <c r="A9" i="1"/>
  <c r="K8" i="1"/>
  <c r="I8" i="1"/>
  <c r="G8" i="1"/>
  <c r="F8" i="1"/>
  <c r="A8" i="1"/>
  <c r="K7" i="1"/>
  <c r="I7" i="1"/>
  <c r="G7" i="1"/>
  <c r="F7" i="1"/>
  <c r="A7" i="1"/>
  <c r="K6" i="1"/>
  <c r="I6" i="1"/>
  <c r="G6" i="1"/>
  <c r="F6" i="1"/>
  <c r="A6" i="1"/>
  <c r="I5" i="1"/>
  <c r="G5" i="1"/>
  <c r="F5" i="1"/>
  <c r="A5" i="1"/>
  <c r="I4" i="1"/>
  <c r="G4" i="1"/>
  <c r="F4" i="1"/>
  <c r="A4" i="1"/>
  <c r="A3" i="1"/>
  <c r="K338" i="1" l="1"/>
  <c r="K378" i="1"/>
  <c r="I316" i="1"/>
  <c r="K296" i="1"/>
  <c r="F270" i="1"/>
  <c r="I313" i="1"/>
  <c r="I315" i="1"/>
  <c r="H528" i="1"/>
  <c r="L528" i="1" s="1"/>
  <c r="H568" i="1"/>
  <c r="L568" i="1" s="1"/>
  <c r="H294" i="1"/>
  <c r="L294" i="1" s="1"/>
  <c r="I307" i="1"/>
  <c r="F122" i="1"/>
  <c r="H257" i="1"/>
  <c r="F414" i="1"/>
  <c r="F179" i="1"/>
  <c r="F104" i="1"/>
  <c r="I320" i="1"/>
  <c r="F482" i="1"/>
  <c r="H485" i="1"/>
  <c r="L485" i="1" s="1"/>
  <c r="I47" i="1"/>
  <c r="H484" i="1"/>
  <c r="L484" i="1" s="1"/>
  <c r="F180" i="1"/>
  <c r="K500" i="1"/>
  <c r="K499" i="1"/>
  <c r="H304" i="1"/>
  <c r="I159" i="1"/>
  <c r="I443" i="1"/>
  <c r="I442" i="1"/>
  <c r="I368" i="1"/>
  <c r="I328" i="1"/>
  <c r="I326" i="1"/>
  <c r="H481" i="1"/>
  <c r="F271" i="1"/>
  <c r="F296" i="1"/>
  <c r="I158" i="1"/>
  <c r="K380" i="1"/>
  <c r="K341" i="1"/>
  <c r="K306" i="1"/>
  <c r="K308" i="1"/>
  <c r="I317" i="1"/>
  <c r="I308" i="1"/>
  <c r="K482" i="1"/>
  <c r="K481" i="1"/>
  <c r="F484" i="1"/>
  <c r="F483" i="1"/>
  <c r="I447" i="1"/>
  <c r="I446" i="1"/>
  <c r="H489" i="1"/>
  <c r="L489" i="1" s="1"/>
  <c r="H488" i="1"/>
  <c r="L488" i="1" s="1"/>
  <c r="I297" i="1"/>
  <c r="H228" i="1"/>
  <c r="L228" i="1" s="1"/>
  <c r="H453" i="1"/>
  <c r="L453" i="1" s="1"/>
  <c r="I300" i="1"/>
  <c r="K305" i="1"/>
  <c r="I314" i="1"/>
  <c r="I302" i="1"/>
  <c r="H525" i="1"/>
  <c r="L525" i="1" s="1"/>
  <c r="I296" i="1"/>
  <c r="H510" i="1"/>
  <c r="L510" i="1" s="1"/>
  <c r="H349" i="1"/>
  <c r="L349" i="1" s="1"/>
  <c r="H499" i="1"/>
  <c r="H69" i="1"/>
  <c r="L69" i="1" s="1"/>
  <c r="H566" i="1"/>
  <c r="L566" i="1" s="1"/>
  <c r="I306" i="1"/>
  <c r="H118" i="1"/>
  <c r="L118" i="1" s="1"/>
  <c r="K303" i="1"/>
  <c r="F253" i="1"/>
  <c r="H516" i="1"/>
  <c r="L516" i="1" s="1"/>
  <c r="H570" i="1"/>
  <c r="L570" i="1" s="1"/>
  <c r="H332" i="1"/>
  <c r="L332" i="1" s="1"/>
  <c r="H198" i="1"/>
  <c r="L198" i="1" s="1"/>
  <c r="H498" i="1"/>
  <c r="H482" i="1"/>
  <c r="H133" i="1"/>
  <c r="L133" i="1" s="1"/>
  <c r="K3" i="1"/>
  <c r="H452" i="1"/>
  <c r="L452" i="1" s="1"/>
  <c r="H110" i="1"/>
  <c r="L110" i="1" s="1"/>
  <c r="H459" i="1"/>
  <c r="L459" i="1" s="1"/>
  <c r="H509" i="1"/>
  <c r="L509" i="1" s="1"/>
  <c r="H567" i="1"/>
  <c r="L567" i="1" s="1"/>
  <c r="F580" i="1"/>
  <c r="F570" i="1"/>
  <c r="H526" i="1"/>
  <c r="L526" i="1" s="1"/>
  <c r="I301" i="1"/>
  <c r="I304" i="1"/>
  <c r="H261" i="1"/>
  <c r="K375" i="1"/>
  <c r="K379" i="1"/>
  <c r="H271" i="1"/>
  <c r="L271" i="1" s="1"/>
  <c r="I305" i="1"/>
  <c r="H454" i="1"/>
  <c r="L454" i="1" s="1"/>
  <c r="H280" i="1"/>
  <c r="L280" i="1" s="1"/>
  <c r="I299" i="1"/>
  <c r="K502" i="1"/>
  <c r="K501" i="1"/>
  <c r="F294" i="1"/>
  <c r="H524" i="1"/>
  <c r="L524" i="1" s="1"/>
  <c r="K340" i="1"/>
  <c r="H376" i="1"/>
  <c r="H3" i="1"/>
  <c r="I298" i="1"/>
  <c r="I303" i="1"/>
  <c r="K339" i="1"/>
  <c r="I441" i="1"/>
  <c r="I445" i="1"/>
  <c r="H479" i="1"/>
  <c r="H490" i="1"/>
  <c r="L490" i="1" s="1"/>
  <c r="K479" i="1"/>
  <c r="K483" i="1"/>
  <c r="H559" i="1"/>
  <c r="L559" i="1" s="1"/>
  <c r="F567" i="1"/>
  <c r="F571" i="1"/>
  <c r="H517" i="1"/>
  <c r="L517" i="1" s="1"/>
  <c r="H381" i="1"/>
  <c r="L381" i="1" s="1"/>
  <c r="H491" i="1"/>
  <c r="L491" i="1" s="1"/>
  <c r="F481" i="1"/>
  <c r="F485" i="1"/>
  <c r="I444" i="1"/>
  <c r="I448" i="1"/>
  <c r="I104" i="1"/>
  <c r="F254" i="1"/>
  <c r="H273" i="1"/>
  <c r="L273" i="1" s="1"/>
  <c r="H429" i="1"/>
  <c r="L429" i="1" s="1"/>
  <c r="H54" i="1"/>
  <c r="L54" i="1" s="1"/>
  <c r="H222" i="1"/>
  <c r="L222" i="1" s="1"/>
  <c r="H251" i="1"/>
  <c r="L251" i="1" s="1"/>
  <c r="H430" i="1"/>
  <c r="L430" i="1" s="1"/>
  <c r="H451" i="1"/>
  <c r="L451" i="1" s="1"/>
  <c r="H486" i="1"/>
  <c r="L486" i="1" s="1"/>
  <c r="H512" i="1"/>
  <c r="L512" i="1" s="1"/>
  <c r="H514" i="1"/>
  <c r="L514" i="1" s="1"/>
  <c r="H425" i="1"/>
  <c r="L425" i="1" s="1"/>
  <c r="H427" i="1"/>
  <c r="L427" i="1" s="1"/>
  <c r="H468" i="1"/>
  <c r="L468" i="1" s="1"/>
  <c r="H470" i="1"/>
  <c r="L470" i="1" s="1"/>
  <c r="H472" i="1"/>
  <c r="L472" i="1" s="1"/>
  <c r="H474" i="1"/>
  <c r="L474" i="1" s="1"/>
  <c r="H476" i="1"/>
  <c r="L476" i="1" s="1"/>
  <c r="H323" i="1"/>
  <c r="L323" i="1" s="1"/>
  <c r="H371" i="1"/>
  <c r="L371" i="1" s="1"/>
  <c r="H88" i="1"/>
  <c r="L88" i="1" s="1"/>
  <c r="H527" i="1"/>
  <c r="L527" i="1" s="1"/>
  <c r="H529" i="1"/>
  <c r="L529" i="1" s="1"/>
  <c r="H531" i="1"/>
  <c r="L531" i="1" s="1"/>
  <c r="H533" i="1"/>
  <c r="L533" i="1" s="1"/>
  <c r="H535" i="1"/>
  <c r="L535" i="1" s="1"/>
  <c r="H537" i="1"/>
  <c r="L537" i="1" s="1"/>
  <c r="H539" i="1"/>
  <c r="L539" i="1" s="1"/>
  <c r="H541" i="1"/>
  <c r="L541" i="1" s="1"/>
  <c r="H543" i="1"/>
  <c r="L543" i="1" s="1"/>
  <c r="H545" i="1"/>
  <c r="L545" i="1" s="1"/>
  <c r="H547" i="1"/>
  <c r="L547" i="1" s="1"/>
  <c r="H549" i="1"/>
  <c r="L549" i="1" s="1"/>
  <c r="H551" i="1"/>
  <c r="L551" i="1" s="1"/>
  <c r="H553" i="1"/>
  <c r="L553" i="1" s="1"/>
  <c r="H555" i="1"/>
  <c r="L555" i="1" s="1"/>
  <c r="H557" i="1"/>
  <c r="L557" i="1" s="1"/>
  <c r="H561" i="1"/>
  <c r="L561" i="1" s="1"/>
  <c r="H563" i="1"/>
  <c r="L563" i="1" s="1"/>
  <c r="H565" i="1"/>
  <c r="L565" i="1" s="1"/>
  <c r="H522" i="1"/>
  <c r="L522" i="1" s="1"/>
  <c r="H437" i="1"/>
  <c r="L437" i="1" s="1"/>
  <c r="H478" i="1"/>
  <c r="L478" i="1" s="1"/>
  <c r="H171" i="1"/>
  <c r="L171" i="1" s="1"/>
  <c r="H441" i="1"/>
  <c r="L441" i="1" s="1"/>
  <c r="H178" i="1"/>
  <c r="L178" i="1" s="1"/>
  <c r="H423" i="1"/>
  <c r="L423" i="1" s="1"/>
  <c r="H235" i="1"/>
  <c r="L235" i="1" s="1"/>
  <c r="H130" i="1"/>
  <c r="L130" i="1" s="1"/>
  <c r="K257" i="1"/>
  <c r="H353" i="1"/>
  <c r="L353" i="1" s="1"/>
  <c r="H445" i="1"/>
  <c r="L445" i="1" s="1"/>
  <c r="F255" i="1"/>
  <c r="H204" i="1"/>
  <c r="L204" i="1" s="1"/>
  <c r="H208" i="1"/>
  <c r="L208" i="1" s="1"/>
  <c r="H449" i="1"/>
  <c r="L449" i="1" s="1"/>
  <c r="H379" i="1"/>
  <c r="H460" i="1"/>
  <c r="L460" i="1" s="1"/>
  <c r="H462" i="1"/>
  <c r="L462" i="1" s="1"/>
  <c r="H123" i="1"/>
  <c r="L123" i="1" s="1"/>
  <c r="H238" i="1"/>
  <c r="L238" i="1" s="1"/>
  <c r="H240" i="1"/>
  <c r="L240" i="1" s="1"/>
  <c r="H244" i="1"/>
  <c r="L244" i="1" s="1"/>
  <c r="H246" i="1"/>
  <c r="L246" i="1" s="1"/>
  <c r="H345" i="1"/>
  <c r="L345" i="1" s="1"/>
  <c r="H347" i="1"/>
  <c r="L347" i="1" s="1"/>
  <c r="H431" i="1"/>
  <c r="L431" i="1" s="1"/>
  <c r="K211" i="1"/>
  <c r="K261" i="1"/>
  <c r="H447" i="1"/>
  <c r="L447" i="1" s="1"/>
  <c r="H66" i="1"/>
  <c r="L66" i="1" s="1"/>
  <c r="H435" i="1"/>
  <c r="L435" i="1" s="1"/>
  <c r="H456" i="1"/>
  <c r="L456" i="1" s="1"/>
  <c r="H458" i="1"/>
  <c r="L458" i="1" s="1"/>
  <c r="H483" i="1"/>
  <c r="H487" i="1"/>
  <c r="L487" i="1" s="1"/>
  <c r="H463" i="1"/>
  <c r="L463" i="1" s="1"/>
  <c r="H493" i="1"/>
  <c r="L493" i="1" s="1"/>
  <c r="H495" i="1"/>
  <c r="L495" i="1" s="1"/>
  <c r="H497" i="1"/>
  <c r="L497" i="1" s="1"/>
  <c r="H501" i="1"/>
  <c r="H503" i="1"/>
  <c r="L503" i="1" s="1"/>
  <c r="H505" i="1"/>
  <c r="L505" i="1" s="1"/>
  <c r="H507" i="1"/>
  <c r="L507" i="1" s="1"/>
  <c r="H520" i="1"/>
  <c r="L520" i="1" s="1"/>
  <c r="H165" i="1"/>
  <c r="L165" i="1" s="1"/>
  <c r="H439" i="1"/>
  <c r="L439" i="1" s="1"/>
  <c r="H443" i="1"/>
  <c r="L443" i="1" s="1"/>
  <c r="H182" i="1"/>
  <c r="L182" i="1" s="1"/>
  <c r="H314" i="1"/>
  <c r="L314" i="1" s="1"/>
  <c r="H292" i="1"/>
  <c r="L292" i="1" s="1"/>
  <c r="H446" i="1"/>
  <c r="L446" i="1" s="1"/>
  <c r="K313" i="1"/>
  <c r="K376" i="1"/>
  <c r="H433" i="1"/>
  <c r="L433" i="1" s="1"/>
  <c r="H466" i="1"/>
  <c r="L466" i="1" s="1"/>
  <c r="H91" i="1"/>
  <c r="L91" i="1" s="1"/>
  <c r="H30" i="1"/>
  <c r="L30" i="1" s="1"/>
  <c r="H233" i="1"/>
  <c r="L233" i="1" s="1"/>
  <c r="H215" i="1"/>
  <c r="L215" i="1" s="1"/>
  <c r="H225" i="1"/>
  <c r="L225" i="1" s="1"/>
  <c r="F181" i="1"/>
  <c r="F257" i="1"/>
  <c r="H428" i="1"/>
  <c r="L428" i="1" s="1"/>
  <c r="H448" i="1"/>
  <c r="L448" i="1" s="1"/>
  <c r="H450" i="1"/>
  <c r="L450" i="1" s="1"/>
  <c r="H432" i="1"/>
  <c r="L432" i="1" s="1"/>
  <c r="H434" i="1"/>
  <c r="L434" i="1" s="1"/>
  <c r="H464" i="1"/>
  <c r="L464" i="1" s="1"/>
  <c r="H511" i="1"/>
  <c r="L511" i="1" s="1"/>
  <c r="H513" i="1"/>
  <c r="L513" i="1" s="1"/>
  <c r="H426" i="1"/>
  <c r="L426" i="1" s="1"/>
  <c r="H467" i="1"/>
  <c r="L467" i="1" s="1"/>
  <c r="H469" i="1"/>
  <c r="L469" i="1" s="1"/>
  <c r="H471" i="1"/>
  <c r="L471" i="1" s="1"/>
  <c r="H473" i="1"/>
  <c r="L473" i="1" s="1"/>
  <c r="H475" i="1"/>
  <c r="L475" i="1" s="1"/>
  <c r="H477" i="1"/>
  <c r="L477" i="1" s="1"/>
  <c r="H368" i="1"/>
  <c r="L368" i="1" s="1"/>
  <c r="H530" i="1"/>
  <c r="L530" i="1" s="1"/>
  <c r="H532" i="1"/>
  <c r="L532" i="1" s="1"/>
  <c r="H534" i="1"/>
  <c r="L534" i="1" s="1"/>
  <c r="H536" i="1"/>
  <c r="L536" i="1" s="1"/>
  <c r="H538" i="1"/>
  <c r="L538" i="1" s="1"/>
  <c r="H540" i="1"/>
  <c r="L540" i="1" s="1"/>
  <c r="H542" i="1"/>
  <c r="L542" i="1" s="1"/>
  <c r="H544" i="1"/>
  <c r="L544" i="1" s="1"/>
  <c r="H546" i="1"/>
  <c r="L546" i="1" s="1"/>
  <c r="H548" i="1"/>
  <c r="L548" i="1" s="1"/>
  <c r="H550" i="1"/>
  <c r="L550" i="1" s="1"/>
  <c r="H552" i="1"/>
  <c r="L552" i="1" s="1"/>
  <c r="H554" i="1"/>
  <c r="L554" i="1" s="1"/>
  <c r="H556" i="1"/>
  <c r="L556" i="1" s="1"/>
  <c r="H558" i="1"/>
  <c r="L558" i="1" s="1"/>
  <c r="H560" i="1"/>
  <c r="L560" i="1" s="1"/>
  <c r="H562" i="1"/>
  <c r="L562" i="1" s="1"/>
  <c r="H564" i="1"/>
  <c r="L564" i="1" s="1"/>
  <c r="H515" i="1"/>
  <c r="L515" i="1" s="1"/>
  <c r="H518" i="1"/>
  <c r="L518" i="1" s="1"/>
  <c r="H521" i="1"/>
  <c r="L521" i="1" s="1"/>
  <c r="H523" i="1"/>
  <c r="L523" i="1" s="1"/>
  <c r="H169" i="1"/>
  <c r="L169" i="1" s="1"/>
  <c r="H440" i="1"/>
  <c r="L440" i="1" s="1"/>
  <c r="H249" i="1"/>
  <c r="L249" i="1" s="1"/>
  <c r="H442" i="1"/>
  <c r="L442" i="1" s="1"/>
  <c r="H326" i="1"/>
  <c r="L326" i="1" s="1"/>
  <c r="K299" i="1"/>
  <c r="L299" i="1" s="1"/>
  <c r="H266" i="1"/>
  <c r="L266" i="1" s="1"/>
  <c r="H374" i="1"/>
  <c r="L374" i="1" s="1"/>
  <c r="H277" i="1"/>
  <c r="L277" i="1" s="1"/>
  <c r="H436" i="1"/>
  <c r="L436" i="1" s="1"/>
  <c r="H455" i="1"/>
  <c r="L455" i="1" s="1"/>
  <c r="H457" i="1"/>
  <c r="L457" i="1" s="1"/>
  <c r="H461" i="1"/>
  <c r="L461" i="1" s="1"/>
  <c r="H465" i="1"/>
  <c r="L465" i="1" s="1"/>
  <c r="H492" i="1"/>
  <c r="L492" i="1" s="1"/>
  <c r="H494" i="1"/>
  <c r="L494" i="1" s="1"/>
  <c r="H496" i="1"/>
  <c r="L496" i="1" s="1"/>
  <c r="K498" i="1"/>
  <c r="H397" i="1"/>
  <c r="L397" i="1" s="1"/>
  <c r="H121" i="1"/>
  <c r="L121" i="1" s="1"/>
  <c r="H500" i="1"/>
  <c r="H502" i="1"/>
  <c r="H504" i="1"/>
  <c r="L504" i="1" s="1"/>
  <c r="H506" i="1"/>
  <c r="L506" i="1" s="1"/>
  <c r="H508" i="1"/>
  <c r="L508" i="1" s="1"/>
  <c r="H357" i="1"/>
  <c r="L357" i="1" s="1"/>
  <c r="H519" i="1"/>
  <c r="L519" i="1" s="1"/>
  <c r="H438" i="1"/>
  <c r="L438" i="1" s="1"/>
  <c r="H175" i="1"/>
  <c r="L175" i="1" s="1"/>
  <c r="H82" i="1"/>
  <c r="L82" i="1" s="1"/>
  <c r="H480" i="1"/>
  <c r="L480" i="1" s="1"/>
  <c r="H282" i="1"/>
  <c r="L282" i="1" s="1"/>
  <c r="K304" i="1"/>
  <c r="H444" i="1"/>
  <c r="L444" i="1" s="1"/>
  <c r="H308" i="1"/>
  <c r="F293" i="1"/>
  <c r="F248" i="1"/>
  <c r="K369" i="1"/>
  <c r="F287" i="1"/>
  <c r="F252" i="1"/>
  <c r="K360" i="1"/>
  <c r="F388" i="1"/>
  <c r="F289" i="1"/>
  <c r="F250" i="1"/>
  <c r="K250" i="1"/>
  <c r="F288" i="1"/>
  <c r="F384" i="1"/>
  <c r="F173" i="1"/>
  <c r="F256" i="1"/>
  <c r="K263" i="1"/>
  <c r="K259" i="1"/>
  <c r="K265" i="1"/>
  <c r="F258" i="1"/>
  <c r="F172" i="1"/>
  <c r="K260" i="1"/>
  <c r="K264" i="1"/>
  <c r="K258" i="1"/>
  <c r="K256" i="1"/>
  <c r="K262" i="1"/>
  <c r="F290" i="1"/>
  <c r="D573" i="1"/>
  <c r="D572" i="1"/>
  <c r="K230" i="1"/>
  <c r="D575" i="1"/>
  <c r="D574" i="1"/>
  <c r="K388" i="1"/>
  <c r="F221" i="1"/>
  <c r="K226" i="1"/>
  <c r="K231" i="1"/>
  <c r="F170" i="1"/>
  <c r="H301" i="1"/>
  <c r="K227" i="1"/>
  <c r="K319" i="1"/>
  <c r="K224" i="1"/>
  <c r="K302" i="1"/>
  <c r="K365" i="1"/>
  <c r="F223" i="1"/>
  <c r="K298" i="1"/>
  <c r="K317" i="1"/>
  <c r="K297" i="1"/>
  <c r="F286" i="1"/>
  <c r="F168" i="1"/>
  <c r="F224" i="1"/>
  <c r="F166" i="1"/>
  <c r="K253" i="1"/>
  <c r="K255" i="1"/>
  <c r="K252" i="1"/>
  <c r="F167" i="1"/>
  <c r="K269" i="1"/>
  <c r="H354" i="1"/>
  <c r="L354" i="1" s="1"/>
  <c r="K254" i="1"/>
  <c r="F220" i="1"/>
  <c r="H47" i="1"/>
  <c r="L47" i="1" s="1"/>
  <c r="H386" i="1"/>
  <c r="L386" i="1" s="1"/>
  <c r="F350" i="1"/>
  <c r="H382" i="1"/>
  <c r="L382" i="1" s="1"/>
  <c r="K219" i="1"/>
  <c r="F190" i="1"/>
  <c r="H179" i="1"/>
  <c r="H395" i="1"/>
  <c r="L395" i="1" s="1"/>
  <c r="H383" i="1"/>
  <c r="L383" i="1" s="1"/>
  <c r="H181" i="1"/>
  <c r="K188" i="1"/>
  <c r="H151" i="1"/>
  <c r="L151" i="1" s="1"/>
  <c r="H187" i="1"/>
  <c r="L187" i="1" s="1"/>
  <c r="H329" i="1"/>
  <c r="L329" i="1" s="1"/>
  <c r="K221" i="1"/>
  <c r="H424" i="1"/>
  <c r="L424" i="1" s="1"/>
  <c r="H384" i="1"/>
  <c r="L384" i="1" s="1"/>
  <c r="H108" i="1"/>
  <c r="L108" i="1" s="1"/>
  <c r="H106" i="1"/>
  <c r="L106" i="1" s="1"/>
  <c r="H213" i="1"/>
  <c r="L213" i="1" s="1"/>
  <c r="K223" i="1"/>
  <c r="H114" i="1"/>
  <c r="L114" i="1" s="1"/>
  <c r="H283" i="1"/>
  <c r="L283" i="1" s="1"/>
  <c r="H192" i="1"/>
  <c r="L192" i="1" s="1"/>
  <c r="H135" i="1"/>
  <c r="L135" i="1" s="1"/>
  <c r="F189" i="1"/>
  <c r="H262" i="1"/>
  <c r="K301" i="1"/>
  <c r="H297" i="1"/>
  <c r="K242" i="1"/>
  <c r="H10" i="1"/>
  <c r="L10" i="1" s="1"/>
  <c r="H14" i="1"/>
  <c r="L14" i="1" s="1"/>
  <c r="H18" i="1"/>
  <c r="L18" i="1" s="1"/>
  <c r="H214" i="1"/>
  <c r="L214" i="1" s="1"/>
  <c r="H263" i="1"/>
  <c r="H209" i="1"/>
  <c r="L209" i="1" s="1"/>
  <c r="H313" i="1"/>
  <c r="F188" i="1"/>
  <c r="K189" i="1"/>
  <c r="H5" i="1"/>
  <c r="L5" i="1" s="1"/>
  <c r="H180" i="1"/>
  <c r="K220" i="1"/>
  <c r="H231" i="1"/>
  <c r="H25" i="1"/>
  <c r="L25" i="1" s="1"/>
  <c r="H199" i="1"/>
  <c r="L199" i="1" s="1"/>
  <c r="H317" i="1"/>
  <c r="H337" i="1"/>
  <c r="L337" i="1" s="1"/>
  <c r="F47" i="1"/>
  <c r="H120" i="1"/>
  <c r="L120" i="1" s="1"/>
  <c r="H23" i="1"/>
  <c r="L23" i="1" s="1"/>
  <c r="H211" i="1"/>
  <c r="H348" i="1"/>
  <c r="L348" i="1" s="1"/>
  <c r="F129" i="1"/>
  <c r="K217" i="1"/>
  <c r="K190" i="1"/>
  <c r="K4" i="1"/>
  <c r="H210" i="1"/>
  <c r="L210" i="1" s="1"/>
  <c r="H13" i="1"/>
  <c r="L13" i="1" s="1"/>
  <c r="H21" i="1"/>
  <c r="L21" i="1" s="1"/>
  <c r="H33" i="1"/>
  <c r="L33" i="1" s="1"/>
  <c r="F128" i="1"/>
  <c r="H4" i="1"/>
  <c r="H11" i="1"/>
  <c r="L11" i="1" s="1"/>
  <c r="H19" i="1"/>
  <c r="L19" i="1" s="1"/>
  <c r="H27" i="1"/>
  <c r="L27" i="1" s="1"/>
  <c r="H51" i="1"/>
  <c r="L51" i="1" s="1"/>
  <c r="H212" i="1"/>
  <c r="L212" i="1" s="1"/>
  <c r="H385" i="1"/>
  <c r="L385" i="1" s="1"/>
  <c r="H365" i="1"/>
  <c r="H322" i="1"/>
  <c r="L322" i="1" s="1"/>
  <c r="H207" i="1"/>
  <c r="L207" i="1" s="1"/>
  <c r="H377" i="1"/>
  <c r="L377" i="1" s="1"/>
  <c r="H361" i="1"/>
  <c r="L361" i="1" s="1"/>
  <c r="H393" i="1"/>
  <c r="L393" i="1" s="1"/>
  <c r="H269" i="1"/>
  <c r="H413" i="1"/>
  <c r="L413" i="1" s="1"/>
  <c r="H405" i="1"/>
  <c r="L405" i="1" s="1"/>
  <c r="H281" i="1"/>
  <c r="L281" i="1" s="1"/>
  <c r="H421" i="1"/>
  <c r="L421" i="1" s="1"/>
  <c r="H389" i="1"/>
  <c r="L389" i="1" s="1"/>
  <c r="H409" i="1"/>
  <c r="L409" i="1" s="1"/>
  <c r="H184" i="1"/>
  <c r="L184" i="1" s="1"/>
  <c r="H350" i="1"/>
  <c r="L350" i="1" s="1"/>
  <c r="H107" i="1"/>
  <c r="L107" i="1" s="1"/>
  <c r="H80" i="1"/>
  <c r="L80" i="1" s="1"/>
  <c r="H159" i="1"/>
  <c r="L159" i="1" s="1"/>
  <c r="K180" i="1"/>
  <c r="H236" i="1"/>
  <c r="L236" i="1" s="1"/>
  <c r="H264" i="1"/>
  <c r="H260" i="1"/>
  <c r="H247" i="1"/>
  <c r="L247" i="1" s="1"/>
  <c r="H290" i="1"/>
  <c r="L290" i="1" s="1"/>
  <c r="H315" i="1"/>
  <c r="L315" i="1" s="1"/>
  <c r="H343" i="1"/>
  <c r="L343" i="1" s="1"/>
  <c r="H339" i="1"/>
  <c r="H278" i="1"/>
  <c r="L278" i="1" s="1"/>
  <c r="H229" i="1"/>
  <c r="L229" i="1" s="1"/>
  <c r="H286" i="1"/>
  <c r="L286" i="1" s="1"/>
  <c r="K181" i="1"/>
  <c r="H223" i="1"/>
  <c r="H255" i="1"/>
  <c r="H335" i="1"/>
  <c r="L335" i="1" s="1"/>
  <c r="H17" i="1"/>
  <c r="L17" i="1" s="1"/>
  <c r="H20" i="1"/>
  <c r="L20" i="1" s="1"/>
  <c r="H319" i="1"/>
  <c r="H113" i="1"/>
  <c r="L113" i="1" s="1"/>
  <c r="H154" i="1"/>
  <c r="L154" i="1" s="1"/>
  <c r="H29" i="1"/>
  <c r="L29" i="1" s="1"/>
  <c r="H84" i="1"/>
  <c r="L84" i="1" s="1"/>
  <c r="H125" i="1"/>
  <c r="L125" i="1" s="1"/>
  <c r="H346" i="1"/>
  <c r="L346" i="1" s="1"/>
  <c r="H414" i="1"/>
  <c r="L414" i="1" s="1"/>
  <c r="H410" i="1"/>
  <c r="L410" i="1" s="1"/>
  <c r="H170" i="1"/>
  <c r="L170" i="1" s="1"/>
  <c r="H406" i="1"/>
  <c r="L406" i="1" s="1"/>
  <c r="H129" i="1"/>
  <c r="L129" i="1" s="1"/>
  <c r="H418" i="1"/>
  <c r="L418" i="1" s="1"/>
  <c r="H150" i="1"/>
  <c r="L150" i="1" s="1"/>
  <c r="H237" i="1"/>
  <c r="L237" i="1" s="1"/>
  <c r="H270" i="1"/>
  <c r="L270" i="1" s="1"/>
  <c r="H402" i="1"/>
  <c r="L402" i="1" s="1"/>
  <c r="H203" i="1"/>
  <c r="L203" i="1" s="1"/>
  <c r="H234" i="1"/>
  <c r="L234" i="1" s="1"/>
  <c r="H252" i="1"/>
  <c r="H224" i="1"/>
  <c r="H16" i="1"/>
  <c r="L16" i="1" s="1"/>
  <c r="H230" i="1"/>
  <c r="H412" i="1"/>
  <c r="L412" i="1" s="1"/>
  <c r="H76" i="1"/>
  <c r="L76" i="1" s="1"/>
  <c r="H206" i="1"/>
  <c r="L206" i="1" s="1"/>
  <c r="H360" i="1"/>
  <c r="H136" i="1"/>
  <c r="L136" i="1" s="1"/>
  <c r="H156" i="1"/>
  <c r="L156" i="1" s="1"/>
  <c r="H161" i="1"/>
  <c r="L161" i="1" s="1"/>
  <c r="H164" i="1"/>
  <c r="L164" i="1" s="1"/>
  <c r="H221" i="1"/>
  <c r="H276" i="1"/>
  <c r="L276" i="1" s="1"/>
  <c r="H103" i="1"/>
  <c r="L103" i="1" s="1"/>
  <c r="H148" i="1"/>
  <c r="L148" i="1" s="1"/>
  <c r="H420" i="1"/>
  <c r="L420" i="1" s="1"/>
  <c r="H268" i="1"/>
  <c r="L268" i="1" s="1"/>
  <c r="H364" i="1"/>
  <c r="L364" i="1" s="1"/>
  <c r="H396" i="1"/>
  <c r="L396" i="1" s="1"/>
  <c r="H176" i="1"/>
  <c r="L176" i="1" s="1"/>
  <c r="H392" i="1"/>
  <c r="L392" i="1" s="1"/>
  <c r="H416" i="1"/>
  <c r="L416" i="1" s="1"/>
  <c r="H75" i="1"/>
  <c r="L75" i="1" s="1"/>
  <c r="H94" i="1"/>
  <c r="L94" i="1" s="1"/>
  <c r="H380" i="1"/>
  <c r="H388" i="1"/>
  <c r="H97" i="1"/>
  <c r="L97" i="1" s="1"/>
  <c r="H138" i="1"/>
  <c r="L138" i="1" s="1"/>
  <c r="H172" i="1"/>
  <c r="L172" i="1" s="1"/>
  <c r="H356" i="1"/>
  <c r="L356" i="1" s="1"/>
  <c r="H408" i="1"/>
  <c r="L408" i="1" s="1"/>
  <c r="H78" i="1"/>
  <c r="L78" i="1" s="1"/>
  <c r="H131" i="1"/>
  <c r="L131" i="1" s="1"/>
  <c r="H152" i="1"/>
  <c r="L152" i="1" s="1"/>
  <c r="H188" i="1"/>
  <c r="H194" i="1"/>
  <c r="L194" i="1" s="1"/>
  <c r="H404" i="1"/>
  <c r="L404" i="1" s="1"/>
  <c r="H117" i="1"/>
  <c r="L117" i="1" s="1"/>
  <c r="H400" i="1"/>
  <c r="L400" i="1" s="1"/>
  <c r="H372" i="1"/>
  <c r="L372" i="1" s="1"/>
  <c r="H93" i="1"/>
  <c r="L93" i="1" s="1"/>
  <c r="H128" i="1"/>
  <c r="L128" i="1" s="1"/>
  <c r="H132" i="1"/>
  <c r="L132" i="1" s="1"/>
  <c r="H147" i="1"/>
  <c r="L147" i="1" s="1"/>
  <c r="H190" i="1"/>
  <c r="H99" i="1"/>
  <c r="L99" i="1" s="1"/>
  <c r="H102" i="1"/>
  <c r="L102" i="1" s="1"/>
  <c r="H375" i="1"/>
  <c r="H367" i="1"/>
  <c r="L367" i="1" s="1"/>
  <c r="H391" i="1"/>
  <c r="L391" i="1" s="1"/>
  <c r="H115" i="1"/>
  <c r="L115" i="1" s="1"/>
  <c r="H42" i="1"/>
  <c r="L42" i="1" s="1"/>
  <c r="H79" i="1"/>
  <c r="L79" i="1" s="1"/>
  <c r="H86" i="1"/>
  <c r="L86" i="1" s="1"/>
  <c r="H351" i="1"/>
  <c r="L351" i="1" s="1"/>
  <c r="H355" i="1"/>
  <c r="L355" i="1" s="1"/>
  <c r="H359" i="1"/>
  <c r="L359" i="1" s="1"/>
  <c r="H15" i="1"/>
  <c r="L15" i="1" s="1"/>
  <c r="H239" i="1"/>
  <c r="L239" i="1" s="1"/>
  <c r="H256" i="1"/>
  <c r="H272" i="1"/>
  <c r="L272" i="1" s="1"/>
  <c r="H363" i="1"/>
  <c r="L363" i="1" s="1"/>
  <c r="H267" i="1"/>
  <c r="L267" i="1" s="1"/>
  <c r="H167" i="1"/>
  <c r="L167" i="1" s="1"/>
  <c r="H387" i="1"/>
  <c r="L387" i="1" s="1"/>
  <c r="H419" i="1"/>
  <c r="L419" i="1" s="1"/>
  <c r="H24" i="1"/>
  <c r="L24" i="1" s="1"/>
  <c r="H403" i="1"/>
  <c r="L403" i="1" s="1"/>
  <c r="H407" i="1"/>
  <c r="L407" i="1" s="1"/>
  <c r="H411" i="1"/>
  <c r="L411" i="1" s="1"/>
  <c r="H415" i="1"/>
  <c r="L415" i="1" s="1"/>
  <c r="H399" i="1"/>
  <c r="L399" i="1" s="1"/>
  <c r="H101" i="1"/>
  <c r="L101" i="1" s="1"/>
  <c r="H195" i="1"/>
  <c r="L195" i="1" s="1"/>
  <c r="H205" i="1"/>
  <c r="L205" i="1" s="1"/>
  <c r="H288" i="1"/>
  <c r="L288" i="1" s="1"/>
  <c r="H305" i="1"/>
  <c r="H49" i="1"/>
  <c r="L49" i="1" s="1"/>
  <c r="H72" i="1"/>
  <c r="L72" i="1" s="1"/>
  <c r="H173" i="1"/>
  <c r="L173" i="1" s="1"/>
  <c r="H191" i="1"/>
  <c r="L191" i="1" s="1"/>
  <c r="H220" i="1"/>
  <c r="H183" i="1"/>
  <c r="L183" i="1" s="1"/>
  <c r="H89" i="1"/>
  <c r="L89" i="1" s="1"/>
  <c r="H119" i="1"/>
  <c r="L119" i="1" s="1"/>
  <c r="H226" i="1"/>
  <c r="H146" i="1"/>
  <c r="L146" i="1" s="1"/>
  <c r="H9" i="1"/>
  <c r="L9" i="1" s="1"/>
  <c r="H12" i="1"/>
  <c r="L12" i="1" s="1"/>
  <c r="H275" i="1"/>
  <c r="L275" i="1" s="1"/>
  <c r="H333" i="1"/>
  <c r="L333" i="1" s="1"/>
  <c r="H77" i="1"/>
  <c r="L77" i="1" s="1"/>
  <c r="H81" i="1"/>
  <c r="L81" i="1" s="1"/>
  <c r="H85" i="1"/>
  <c r="L85" i="1" s="1"/>
  <c r="H309" i="1"/>
  <c r="L309" i="1" s="1"/>
  <c r="H73" i="1"/>
  <c r="L73" i="1" s="1"/>
  <c r="H95" i="1"/>
  <c r="L95" i="1" s="1"/>
  <c r="H162" i="1"/>
  <c r="L162" i="1" s="1"/>
  <c r="H166" i="1"/>
  <c r="L166" i="1" s="1"/>
  <c r="H325" i="1"/>
  <c r="L325" i="1" s="1"/>
  <c r="H158" i="1"/>
  <c r="L158" i="1" s="1"/>
  <c r="H321" i="1"/>
  <c r="L321" i="1" s="1"/>
  <c r="H341" i="1"/>
  <c r="H265" i="1"/>
  <c r="H318" i="1"/>
  <c r="L318" i="1" s="1"/>
  <c r="H218" i="1"/>
  <c r="L218" i="1" s="1"/>
  <c r="H310" i="1"/>
  <c r="L310" i="1" s="1"/>
  <c r="H43" i="1"/>
  <c r="L43" i="1" s="1"/>
  <c r="H259" i="1"/>
  <c r="H338" i="1"/>
  <c r="L338" i="1" s="1"/>
  <c r="H242" i="1"/>
  <c r="H189" i="1"/>
  <c r="H193" i="1"/>
  <c r="L193" i="1" s="1"/>
  <c r="H302" i="1"/>
  <c r="H254" i="1"/>
  <c r="H289" i="1"/>
  <c r="L289" i="1" s="1"/>
  <c r="H28" i="1"/>
  <c r="L28" i="1" s="1"/>
  <c r="H306" i="1"/>
  <c r="H143" i="1"/>
  <c r="L143" i="1" s="1"/>
  <c r="H298" i="1"/>
  <c r="H45" i="1"/>
  <c r="L45" i="1" s="1"/>
  <c r="H48" i="1"/>
  <c r="L48" i="1" s="1"/>
  <c r="H109" i="1"/>
  <c r="L109" i="1" s="1"/>
  <c r="H139" i="1"/>
  <c r="L139" i="1" s="1"/>
  <c r="H142" i="1"/>
  <c r="L142" i="1" s="1"/>
  <c r="H157" i="1"/>
  <c r="L157" i="1" s="1"/>
  <c r="H177" i="1"/>
  <c r="L177" i="1" s="1"/>
  <c r="H330" i="1"/>
  <c r="L330" i="1" s="1"/>
  <c r="H334" i="1"/>
  <c r="L334" i="1" s="1"/>
  <c r="H71" i="1"/>
  <c r="L71" i="1" s="1"/>
  <c r="H83" i="1"/>
  <c r="L83" i="1" s="1"/>
  <c r="H87" i="1"/>
  <c r="L87" i="1" s="1"/>
  <c r="H98" i="1"/>
  <c r="L98" i="1" s="1"/>
  <c r="H105" i="1"/>
  <c r="L105" i="1" s="1"/>
  <c r="H124" i="1"/>
  <c r="L124" i="1" s="1"/>
  <c r="H149" i="1"/>
  <c r="L149" i="1" s="1"/>
  <c r="H153" i="1"/>
  <c r="L153" i="1" s="1"/>
  <c r="H168" i="1"/>
  <c r="L168" i="1" s="1"/>
  <c r="H196" i="1"/>
  <c r="L196" i="1" s="1"/>
  <c r="H200" i="1"/>
  <c r="L200" i="1" s="1"/>
  <c r="H216" i="1"/>
  <c r="L216" i="1" s="1"/>
  <c r="H390" i="1"/>
  <c r="L390" i="1" s="1"/>
  <c r="H398" i="1"/>
  <c r="L398" i="1" s="1"/>
  <c r="H50" i="1"/>
  <c r="L50" i="1" s="1"/>
  <c r="H186" i="1"/>
  <c r="L186" i="1" s="1"/>
  <c r="H274" i="1"/>
  <c r="L274" i="1" s="1"/>
  <c r="H46" i="1"/>
  <c r="L46" i="1" s="1"/>
  <c r="H70" i="1"/>
  <c r="L70" i="1" s="1"/>
  <c r="H74" i="1"/>
  <c r="L74" i="1" s="1"/>
  <c r="H140" i="1"/>
  <c r="L140" i="1" s="1"/>
  <c r="H144" i="1"/>
  <c r="L144" i="1" s="1"/>
  <c r="H227" i="1"/>
  <c r="H8" i="1"/>
  <c r="L8" i="1" s="1"/>
  <c r="H422" i="1"/>
  <c r="L422" i="1" s="1"/>
  <c r="H35" i="1"/>
  <c r="L35" i="1" s="1"/>
  <c r="H41" i="1"/>
  <c r="L41" i="1" s="1"/>
  <c r="H217" i="1"/>
  <c r="H312" i="1"/>
  <c r="L312" i="1" s="1"/>
  <c r="H366" i="1"/>
  <c r="L366" i="1" s="1"/>
  <c r="H245" i="1"/>
  <c r="L245" i="1" s="1"/>
  <c r="H258" i="1"/>
  <c r="H296" i="1"/>
  <c r="H358" i="1"/>
  <c r="L358" i="1" s="1"/>
  <c r="H362" i="1"/>
  <c r="L362" i="1" s="1"/>
  <c r="H370" i="1"/>
  <c r="L370" i="1" s="1"/>
  <c r="H40" i="1"/>
  <c r="L40" i="1" s="1"/>
  <c r="H126" i="1"/>
  <c r="L126" i="1" s="1"/>
  <c r="H241" i="1"/>
  <c r="L241" i="1" s="1"/>
  <c r="H253" i="1"/>
  <c r="H300" i="1"/>
  <c r="L300" i="1" s="1"/>
  <c r="H316" i="1"/>
  <c r="L316" i="1" s="1"/>
  <c r="H320" i="1"/>
  <c r="L320" i="1" s="1"/>
  <c r="H324" i="1"/>
  <c r="L324" i="1" s="1"/>
  <c r="H328" i="1"/>
  <c r="L328" i="1" s="1"/>
  <c r="H344" i="1"/>
  <c r="L344" i="1" s="1"/>
  <c r="H31" i="1"/>
  <c r="L31" i="1" s="1"/>
  <c r="H279" i="1"/>
  <c r="L279" i="1" s="1"/>
  <c r="H336" i="1"/>
  <c r="L336" i="1" s="1"/>
  <c r="H378" i="1"/>
  <c r="H394" i="1"/>
  <c r="L394" i="1" s="1"/>
  <c r="H287" i="1"/>
  <c r="L287" i="1" s="1"/>
  <c r="H291" i="1"/>
  <c r="L291" i="1" s="1"/>
  <c r="H340" i="1"/>
  <c r="H202" i="1"/>
  <c r="L202" i="1" s="1"/>
  <c r="H137" i="1"/>
  <c r="L137" i="1" s="1"/>
  <c r="H219" i="1"/>
  <c r="H111" i="1"/>
  <c r="L111" i="1" s="1"/>
  <c r="H145" i="1"/>
  <c r="L145" i="1" s="1"/>
  <c r="H163" i="1"/>
  <c r="L163" i="1" s="1"/>
  <c r="H22" i="1"/>
  <c r="L22" i="1" s="1"/>
  <c r="H134" i="1"/>
  <c r="L134" i="1" s="1"/>
  <c r="H185" i="1"/>
  <c r="L185" i="1" s="1"/>
  <c r="H197" i="1"/>
  <c r="L197" i="1" s="1"/>
  <c r="H34" i="1"/>
  <c r="L34" i="1" s="1"/>
  <c r="H53" i="1"/>
  <c r="L53" i="1" s="1"/>
  <c r="H68" i="1"/>
  <c r="L68" i="1" s="1"/>
  <c r="H116" i="1"/>
  <c r="L116" i="1" s="1"/>
  <c r="H285" i="1"/>
  <c r="L285" i="1" s="1"/>
  <c r="H52" i="1"/>
  <c r="L52" i="1" s="1"/>
  <c r="H303" i="1"/>
  <c r="H342" i="1"/>
  <c r="L342" i="1" s="1"/>
  <c r="H26" i="1"/>
  <c r="L26" i="1" s="1"/>
  <c r="H7" i="1"/>
  <c r="L7" i="1" s="1"/>
  <c r="H311" i="1"/>
  <c r="L311" i="1" s="1"/>
  <c r="H417" i="1"/>
  <c r="L417" i="1" s="1"/>
  <c r="H32" i="1"/>
  <c r="L32" i="1" s="1"/>
  <c r="H38" i="1"/>
  <c r="L38" i="1" s="1"/>
  <c r="H44" i="1"/>
  <c r="L44" i="1" s="1"/>
  <c r="H92" i="1"/>
  <c r="L92" i="1" s="1"/>
  <c r="H96" i="1"/>
  <c r="L96" i="1" s="1"/>
  <c r="H100" i="1"/>
  <c r="L100" i="1" s="1"/>
  <c r="H104" i="1"/>
  <c r="L104" i="1" s="1"/>
  <c r="H160" i="1"/>
  <c r="L160" i="1" s="1"/>
  <c r="H201" i="1"/>
  <c r="L201" i="1" s="1"/>
  <c r="H293" i="1"/>
  <c r="L293" i="1" s="1"/>
  <c r="H369" i="1"/>
  <c r="H127" i="1"/>
  <c r="L127" i="1" s="1"/>
  <c r="H352" i="1"/>
  <c r="L352" i="1" s="1"/>
  <c r="H6" i="1"/>
  <c r="L6" i="1" s="1"/>
  <c r="H37" i="1"/>
  <c r="L37" i="1" s="1"/>
  <c r="H67" i="1"/>
  <c r="L67" i="1" s="1"/>
  <c r="H141" i="1"/>
  <c r="L141" i="1" s="1"/>
  <c r="H155" i="1"/>
  <c r="L155" i="1" s="1"/>
  <c r="H174" i="1"/>
  <c r="L174" i="1" s="1"/>
  <c r="H327" i="1"/>
  <c r="L327" i="1" s="1"/>
  <c r="H331" i="1"/>
  <c r="L331" i="1" s="1"/>
  <c r="H373" i="1"/>
  <c r="L373" i="1" s="1"/>
  <c r="H401" i="1"/>
  <c r="L401" i="1" s="1"/>
  <c r="H39" i="1"/>
  <c r="L39" i="1" s="1"/>
  <c r="H232" i="1"/>
  <c r="L232" i="1" s="1"/>
  <c r="H36" i="1"/>
  <c r="L36" i="1" s="1"/>
  <c r="K179" i="1"/>
  <c r="H112" i="1"/>
  <c r="L112" i="1" s="1"/>
  <c r="H250" i="1"/>
  <c r="H243" i="1"/>
  <c r="L243" i="1" s="1"/>
  <c r="H248" i="1"/>
  <c r="L248" i="1" s="1"/>
  <c r="H284" i="1"/>
  <c r="L284" i="1" s="1"/>
  <c r="H295" i="1"/>
  <c r="L295" i="1" s="1"/>
  <c r="H307" i="1"/>
  <c r="L307" i="1" s="1"/>
  <c r="H58" i="1"/>
  <c r="L58" i="1" s="1"/>
  <c r="D577" i="1"/>
  <c r="D576" i="1"/>
  <c r="H571" i="1"/>
  <c r="L571" i="1" s="1"/>
  <c r="H62" i="1"/>
  <c r="L62" i="1" s="1"/>
  <c r="H56" i="1"/>
  <c r="L56" i="1" s="1"/>
  <c r="H60" i="1"/>
  <c r="L60" i="1" s="1"/>
  <c r="H57" i="1"/>
  <c r="L57" i="1" s="1"/>
  <c r="H61" i="1"/>
  <c r="L61" i="1" s="1"/>
  <c r="H65" i="1"/>
  <c r="L65" i="1" s="1"/>
  <c r="H90" i="1"/>
  <c r="L90" i="1" s="1"/>
  <c r="H55" i="1"/>
  <c r="L55" i="1" s="1"/>
  <c r="H59" i="1"/>
  <c r="L59" i="1" s="1"/>
  <c r="H63" i="1"/>
  <c r="L63" i="1" s="1"/>
  <c r="H64" i="1"/>
  <c r="L64" i="1" s="1"/>
  <c r="H122" i="1"/>
  <c r="L122" i="1" s="1"/>
  <c r="L378" i="1" l="1"/>
  <c r="L296" i="1"/>
  <c r="L500" i="1"/>
  <c r="H569" i="1"/>
  <c r="L569" i="1" s="1"/>
  <c r="L304" i="1"/>
  <c r="L380" i="1"/>
  <c r="L341" i="1"/>
  <c r="L257" i="1"/>
  <c r="L499" i="1"/>
  <c r="L308" i="1"/>
  <c r="L481" i="1"/>
  <c r="L305" i="1"/>
  <c r="L306" i="1"/>
  <c r="L303" i="1"/>
  <c r="L375" i="1"/>
  <c r="L482" i="1"/>
  <c r="L498" i="1"/>
  <c r="L502" i="1"/>
  <c r="L379" i="1"/>
  <c r="L501" i="1"/>
  <c r="L340" i="1"/>
  <c r="L3" i="1"/>
  <c r="L261" i="1"/>
  <c r="L483" i="1"/>
  <c r="L339" i="1"/>
  <c r="L376" i="1"/>
  <c r="L479" i="1"/>
  <c r="L313" i="1"/>
  <c r="L258" i="1"/>
  <c r="L256" i="1"/>
  <c r="L221" i="1"/>
  <c r="L301" i="1"/>
  <c r="L224" i="1"/>
  <c r="L255" i="1"/>
  <c r="L369" i="1"/>
  <c r="L211" i="1"/>
  <c r="L360" i="1"/>
  <c r="L250" i="1"/>
  <c r="L265" i="1"/>
  <c r="L260" i="1"/>
  <c r="L263" i="1"/>
  <c r="L259" i="1"/>
  <c r="L264" i="1"/>
  <c r="L262" i="1"/>
  <c r="L230" i="1"/>
  <c r="L226" i="1"/>
  <c r="L388" i="1"/>
  <c r="L302" i="1"/>
  <c r="L231" i="1"/>
  <c r="L227" i="1"/>
  <c r="L298" i="1"/>
  <c r="L319" i="1"/>
  <c r="L365" i="1"/>
  <c r="L317" i="1"/>
  <c r="L297" i="1"/>
  <c r="L253" i="1"/>
  <c r="L254" i="1"/>
  <c r="L269" i="1"/>
  <c r="L252" i="1"/>
  <c r="L181" i="1"/>
  <c r="L219" i="1"/>
  <c r="L223" i="1"/>
  <c r="L179" i="1"/>
  <c r="L188" i="1"/>
  <c r="L242" i="1"/>
  <c r="L4" i="1"/>
  <c r="L217" i="1"/>
  <c r="L189" i="1"/>
  <c r="L190" i="1"/>
  <c r="L220" i="1"/>
  <c r="L180" i="1"/>
  <c r="H2" i="1"/>
  <c r="H580" i="1"/>
  <c r="E3" i="1" l="1"/>
  <c r="L2" i="1"/>
  <c r="E4" i="1" l="1"/>
  <c r="E5" i="1" l="1"/>
  <c r="E6" i="1" l="1"/>
  <c r="E7" i="1" l="1"/>
  <c r="E8" i="1"/>
  <c r="E9" i="1" l="1"/>
  <c r="E10" i="1"/>
  <c r="E11" i="1" l="1"/>
  <c r="E12" i="1" l="1"/>
  <c r="E13" i="1" l="1"/>
  <c r="E14" i="1" l="1"/>
  <c r="E15" i="1" l="1"/>
  <c r="E16" i="1"/>
  <c r="E17" i="1" l="1"/>
  <c r="E18" i="1" l="1"/>
  <c r="E19" i="1" l="1"/>
  <c r="E20" i="1"/>
  <c r="E21" i="1" l="1"/>
  <c r="E22" i="1"/>
  <c r="E23" i="1" l="1"/>
  <c r="E24" i="1" l="1"/>
  <c r="E25" i="1" l="1"/>
  <c r="E26" i="1" l="1"/>
  <c r="E27" i="1" l="1"/>
  <c r="E28" i="1" l="1"/>
  <c r="E29" i="1"/>
  <c r="E30" i="1" l="1"/>
  <c r="D3" i="1" s="1"/>
  <c r="E31" i="1" l="1"/>
  <c r="E32" i="1" l="1"/>
  <c r="E33" i="1" l="1"/>
  <c r="E34" i="1"/>
  <c r="E35" i="1" l="1"/>
  <c r="E36" i="1" l="1"/>
  <c r="E37" i="1" l="1"/>
  <c r="E38" i="1"/>
  <c r="E39" i="1" l="1"/>
  <c r="E40" i="1" l="1"/>
  <c r="E41" i="1" l="1"/>
  <c r="E42" i="1" l="1"/>
  <c r="E43" i="1" l="1"/>
  <c r="E44" i="1" l="1"/>
  <c r="E45" i="1" l="1"/>
  <c r="E46" i="1"/>
  <c r="E47" i="1" l="1"/>
  <c r="E48" i="1" l="1"/>
  <c r="E49" i="1" l="1"/>
  <c r="E50" i="1" l="1"/>
  <c r="E51" i="1" l="1"/>
  <c r="E52" i="1" l="1"/>
  <c r="E53" i="1" l="1"/>
  <c r="E54" i="1" l="1"/>
  <c r="D28" i="1" s="1"/>
  <c r="E55" i="1" l="1"/>
  <c r="E56" i="1" l="1"/>
  <c r="E57" i="1" l="1"/>
  <c r="E58" i="1"/>
  <c r="E59" i="1" l="1"/>
  <c r="E60" i="1" l="1"/>
  <c r="E61" i="1"/>
  <c r="E62" i="1" l="1"/>
  <c r="E63" i="1" l="1"/>
  <c r="E64" i="1" l="1"/>
  <c r="E66" i="1" l="1"/>
  <c r="E67" i="1" l="1"/>
  <c r="E68" i="1" l="1"/>
  <c r="E69" i="1"/>
  <c r="E70" i="1" l="1"/>
  <c r="E71" i="1" l="1"/>
  <c r="E72" i="1" l="1"/>
  <c r="E73" i="1" l="1"/>
  <c r="E74" i="1"/>
  <c r="D54" i="1"/>
  <c r="E65" i="1"/>
  <c r="E75" i="1" l="1"/>
  <c r="D66" i="1"/>
  <c r="E76" i="1" l="1"/>
  <c r="E77" i="1" l="1"/>
  <c r="E78" i="1" l="1"/>
  <c r="E79" i="1" l="1"/>
  <c r="E80" i="1"/>
  <c r="E82" i="1" l="1"/>
  <c r="D69" i="1" s="1"/>
  <c r="E81" i="1" l="1"/>
  <c r="E83" i="1" l="1"/>
  <c r="E84" i="1" l="1"/>
  <c r="E85" i="1" l="1"/>
  <c r="E86" i="1" l="1"/>
  <c r="E88" i="1" l="1"/>
  <c r="D82" i="1" s="1"/>
  <c r="E87" i="1" l="1"/>
  <c r="E89" i="1" l="1"/>
  <c r="E91" i="1" l="1"/>
  <c r="D88" i="1" s="1"/>
  <c r="E90" i="1" l="1"/>
  <c r="E92" i="1" l="1"/>
  <c r="E93" i="1"/>
  <c r="E94" i="1" l="1"/>
  <c r="E95" i="1" l="1"/>
  <c r="E96" i="1" l="1"/>
  <c r="E97" i="1" l="1"/>
  <c r="E98" i="1" l="1"/>
  <c r="E99" i="1" l="1"/>
  <c r="E100" i="1"/>
  <c r="E101" i="1" l="1"/>
  <c r="E102" i="1" l="1"/>
  <c r="E103" i="1" l="1"/>
  <c r="E104" i="1" l="1"/>
  <c r="E105" i="1" l="1"/>
  <c r="E106" i="1" l="1"/>
  <c r="E107" i="1" l="1"/>
  <c r="E108" i="1"/>
  <c r="E110" i="1" l="1"/>
  <c r="D91" i="1" s="1"/>
  <c r="E109" i="1" l="1"/>
  <c r="E111" i="1" l="1"/>
  <c r="E112" i="1" l="1"/>
  <c r="E113" i="1" l="1"/>
  <c r="E114" i="1" l="1"/>
  <c r="E115" i="1" l="1"/>
  <c r="E116" i="1" l="1"/>
  <c r="E118" i="1" l="1"/>
  <c r="D110" i="1" s="1"/>
  <c r="E117" i="1" l="1"/>
  <c r="E119" i="1" l="1"/>
  <c r="E121" i="1" l="1"/>
  <c r="D118" i="1" s="1"/>
  <c r="E120" i="1" l="1"/>
  <c r="E122" i="1" l="1"/>
  <c r="E123" i="1" l="1"/>
  <c r="D121" i="1" s="1"/>
  <c r="E124" i="1" l="1"/>
  <c r="E125" i="1" l="1"/>
  <c r="E126" i="1" l="1"/>
  <c r="E127" i="1" l="1"/>
  <c r="E128" i="1" l="1"/>
  <c r="E129" i="1" l="1"/>
  <c r="E130" i="1"/>
  <c r="D123" i="1" s="1"/>
  <c r="E131" i="1" l="1"/>
  <c r="E133" i="1" l="1"/>
  <c r="D130" i="1" s="1"/>
  <c r="E132" i="1" l="1"/>
  <c r="E134" i="1" l="1"/>
  <c r="E135" i="1"/>
  <c r="E136" i="1" l="1"/>
  <c r="E137" i="1" l="1"/>
  <c r="E138" i="1" l="1"/>
  <c r="E139" i="1" l="1"/>
  <c r="E140" i="1" l="1"/>
  <c r="E141" i="1" l="1"/>
  <c r="E142" i="1" l="1"/>
  <c r="E143" i="1" l="1"/>
  <c r="E144" i="1" l="1"/>
  <c r="E145" i="1"/>
  <c r="E571" i="1" l="1"/>
  <c r="E295" i="1" l="1"/>
  <c r="E412" i="1" l="1"/>
  <c r="D571" i="1" l="1"/>
  <c r="E570" i="1" l="1"/>
  <c r="D570" i="1" l="1"/>
  <c r="E569" i="1"/>
  <c r="D569" i="1" s="1"/>
  <c r="E146" i="1" l="1"/>
  <c r="E147" i="1" l="1"/>
  <c r="E148" i="1" l="1"/>
  <c r="E149" i="1" l="1"/>
  <c r="E150" i="1" l="1"/>
  <c r="E151" i="1" l="1"/>
  <c r="E152" i="1" l="1"/>
  <c r="E153" i="1" l="1"/>
  <c r="E154" i="1" l="1"/>
  <c r="E155" i="1"/>
  <c r="E156" i="1" l="1"/>
  <c r="E157" i="1" l="1"/>
  <c r="E158" i="1"/>
  <c r="E159" i="1" l="1"/>
  <c r="E160" i="1" l="1"/>
  <c r="E161" i="1" l="1"/>
  <c r="E162" i="1" l="1"/>
  <c r="E163" i="1" l="1"/>
  <c r="E164" i="1"/>
  <c r="E165" i="1" l="1"/>
  <c r="D133" i="1" s="1"/>
  <c r="E166" i="1" l="1"/>
  <c r="E167" i="1" l="1"/>
  <c r="E168" i="1"/>
  <c r="E169" i="1" l="1"/>
  <c r="D165" i="1" s="1"/>
  <c r="E170" i="1" l="1"/>
  <c r="E171" i="1" l="1"/>
  <c r="D169" i="1" s="1"/>
  <c r="E172" i="1" l="1"/>
  <c r="E173" i="1" l="1"/>
  <c r="E175" i="1"/>
  <c r="D171" i="1" s="1"/>
  <c r="E174" i="1" l="1"/>
  <c r="E176" i="1" l="1"/>
  <c r="E177" i="1" l="1"/>
  <c r="E178" i="1" l="1"/>
  <c r="D175" i="1" s="1"/>
  <c r="E179" i="1" l="1"/>
  <c r="E180" i="1" l="1"/>
  <c r="E181" i="1"/>
  <c r="E182" i="1" l="1"/>
  <c r="D178" i="1" s="1"/>
  <c r="E183" i="1" l="1"/>
  <c r="E184" i="1" l="1"/>
  <c r="E185" i="1" l="1"/>
  <c r="E186" i="1" l="1"/>
  <c r="E187" i="1"/>
  <c r="E188" i="1" l="1"/>
  <c r="E189" i="1" l="1"/>
  <c r="E190" i="1" l="1"/>
  <c r="E191" i="1" l="1"/>
  <c r="E192" i="1"/>
  <c r="E193" i="1" l="1"/>
  <c r="E194" i="1" l="1"/>
  <c r="E195" i="1" l="1"/>
  <c r="E196" i="1" l="1"/>
  <c r="E198" i="1" l="1"/>
  <c r="D182" i="1" s="1"/>
  <c r="E197" i="1"/>
  <c r="E199" i="1" l="1"/>
  <c r="E200" i="1" l="1"/>
  <c r="E201" i="1" l="1"/>
  <c r="E202" i="1" l="1"/>
  <c r="E203" i="1" l="1"/>
  <c r="E204" i="1"/>
  <c r="D198" i="1" s="1"/>
  <c r="E205" i="1" l="1"/>
  <c r="E206" i="1" l="1"/>
  <c r="E208" i="1" l="1"/>
  <c r="D204" i="1" s="1"/>
  <c r="E207" i="1"/>
  <c r="E209" i="1" l="1"/>
  <c r="E210" i="1" l="1"/>
  <c r="E211" i="1" l="1"/>
  <c r="E212" i="1" l="1"/>
  <c r="E213" i="1" l="1"/>
  <c r="E215" i="1" l="1"/>
  <c r="D208" i="1" s="1"/>
  <c r="E214" i="1"/>
  <c r="E216" i="1" l="1"/>
  <c r="E217" i="1" l="1"/>
  <c r="E218" i="1" l="1"/>
  <c r="E219" i="1" l="1"/>
  <c r="E220" i="1" l="1"/>
  <c r="E221" i="1" l="1"/>
  <c r="E222" i="1"/>
  <c r="D215" i="1" s="1"/>
  <c r="E223" i="1" l="1"/>
  <c r="E225" i="1" l="1"/>
  <c r="D222" i="1" s="1"/>
  <c r="E224" i="1"/>
  <c r="E226" i="1" l="1"/>
  <c r="E227" i="1" l="1"/>
  <c r="E228" i="1"/>
  <c r="D225" i="1" s="1"/>
  <c r="E229" i="1" l="1"/>
  <c r="E230" i="1" l="1"/>
  <c r="E231" i="1" l="1"/>
  <c r="E233" i="1" l="1"/>
  <c r="D228" i="1" s="1"/>
  <c r="E232" i="1"/>
  <c r="E235" i="1" l="1"/>
  <c r="D233" i="1" s="1"/>
  <c r="E234" i="1"/>
  <c r="E236" i="1" l="1"/>
  <c r="E238" i="1" l="1"/>
  <c r="D235" i="1" s="1"/>
  <c r="E237" i="1"/>
  <c r="E240" i="1" l="1"/>
  <c r="D238" i="1" s="1"/>
  <c r="E239" i="1"/>
  <c r="E241" i="1" l="1"/>
  <c r="E242" i="1" l="1"/>
  <c r="E244" i="1" l="1"/>
  <c r="D240" i="1" s="1"/>
  <c r="E243" i="1"/>
  <c r="E246" i="1" l="1"/>
  <c r="D244" i="1" s="1"/>
  <c r="E245" i="1"/>
  <c r="E247" i="1" l="1"/>
  <c r="E249" i="1" l="1"/>
  <c r="D246" i="1" s="1"/>
  <c r="E248" i="1"/>
  <c r="E250" i="1" l="1"/>
  <c r="E251" i="1"/>
  <c r="D249" i="1" s="1"/>
  <c r="E252" i="1" l="1"/>
  <c r="E253" i="1" l="1"/>
  <c r="E254" i="1" l="1"/>
  <c r="E255" i="1" l="1"/>
  <c r="E256" i="1" l="1"/>
  <c r="E257" i="1"/>
  <c r="D251" i="1" s="1"/>
  <c r="E258" i="1" l="1"/>
  <c r="E259" i="1" l="1"/>
  <c r="E260" i="1" l="1"/>
  <c r="E261" i="1"/>
  <c r="D257" i="1" s="1"/>
  <c r="E262" i="1" l="1"/>
  <c r="E263" i="1" l="1"/>
  <c r="E264" i="1" l="1"/>
  <c r="E266" i="1" l="1"/>
  <c r="D261" i="1" s="1"/>
  <c r="E265" i="1"/>
  <c r="E267" i="1" l="1"/>
  <c r="E268" i="1" l="1"/>
  <c r="E269" i="1" l="1"/>
  <c r="E271" i="1" l="1"/>
  <c r="D266" i="1" s="1"/>
  <c r="E270" i="1"/>
  <c r="E272" i="1" l="1"/>
  <c r="E273" i="1"/>
  <c r="D271" i="1" s="1"/>
  <c r="E274" i="1" l="1"/>
  <c r="E275" i="1" l="1"/>
  <c r="E277" i="1" l="1"/>
  <c r="D273" i="1" s="1"/>
  <c r="E276" i="1"/>
  <c r="E278" i="1" l="1"/>
  <c r="E280" i="1" l="1"/>
  <c r="D277" i="1" s="1"/>
  <c r="E279" i="1"/>
  <c r="E281" i="1" l="1"/>
  <c r="E282" i="1"/>
  <c r="D280" i="1" s="1"/>
  <c r="E283" i="1" l="1"/>
  <c r="E284" i="1" l="1"/>
  <c r="E285" i="1" l="1"/>
  <c r="E286" i="1" l="1"/>
  <c r="E287" i="1" l="1"/>
  <c r="E288" i="1" l="1"/>
  <c r="E289" i="1" l="1"/>
  <c r="E290" i="1" l="1"/>
  <c r="E291" i="1" l="1"/>
  <c r="E292" i="1"/>
  <c r="D282" i="1" s="1"/>
  <c r="E294" i="1" l="1"/>
  <c r="D292" i="1" s="1"/>
  <c r="E293" i="1"/>
  <c r="E296" i="1" l="1"/>
  <c r="E297" i="1" l="1"/>
  <c r="E299" i="1" l="1"/>
  <c r="D294" i="1" s="1"/>
  <c r="E298" i="1"/>
  <c r="E300" i="1" l="1"/>
  <c r="E301" i="1" l="1"/>
  <c r="E302" i="1" l="1"/>
  <c r="E304" i="1" l="1"/>
  <c r="D299" i="1" s="1"/>
  <c r="E303" i="1"/>
  <c r="E305" i="1" l="1"/>
  <c r="E306" i="1" l="1"/>
  <c r="E307" i="1" l="1"/>
  <c r="E308" i="1"/>
  <c r="D304" i="1" s="1"/>
  <c r="E309" i="1" l="1"/>
  <c r="E310" i="1" l="1"/>
  <c r="E311" i="1" l="1"/>
  <c r="E312" i="1" l="1"/>
  <c r="E313" i="1" l="1"/>
  <c r="E314" i="1"/>
  <c r="D308" i="1" s="1"/>
  <c r="E315" i="1" l="1"/>
  <c r="E316" i="1" l="1"/>
  <c r="E317" i="1" l="1"/>
  <c r="E318" i="1" l="1"/>
  <c r="E319" i="1" l="1"/>
  <c r="E320" i="1" l="1"/>
  <c r="E321" i="1" l="1"/>
  <c r="E323" i="1" l="1"/>
  <c r="D314" i="1" s="1"/>
  <c r="E322" i="1"/>
  <c r="E324" i="1" l="1"/>
  <c r="E326" i="1" l="1"/>
  <c r="D323" i="1" s="1"/>
  <c r="E325" i="1"/>
  <c r="E327" i="1" l="1"/>
  <c r="E328" i="1" l="1"/>
  <c r="E329" i="1" l="1"/>
  <c r="E330" i="1" l="1"/>
  <c r="E331" i="1" l="1"/>
  <c r="E332" i="1"/>
  <c r="D326" i="1" s="1"/>
  <c r="E333" i="1" l="1"/>
  <c r="E334" i="1" l="1"/>
  <c r="E335" i="1" l="1"/>
  <c r="E336" i="1" l="1"/>
  <c r="E337" i="1" l="1"/>
  <c r="E338" i="1" l="1"/>
  <c r="E339" i="1" l="1"/>
  <c r="E340" i="1" l="1"/>
  <c r="E341" i="1" l="1"/>
  <c r="E342" i="1" l="1"/>
  <c r="E343" i="1" l="1"/>
  <c r="E345" i="1" l="1"/>
  <c r="D332" i="1" s="1"/>
  <c r="E344" i="1"/>
  <c r="E347" i="1" l="1"/>
  <c r="D345" i="1" s="1"/>
  <c r="E346" i="1"/>
  <c r="E349" i="1" l="1"/>
  <c r="D347" i="1" s="1"/>
  <c r="E348" i="1"/>
  <c r="E350" i="1" l="1"/>
  <c r="E351" i="1" l="1"/>
  <c r="E353" i="1" l="1"/>
  <c r="D349" i="1" s="1"/>
  <c r="E352" i="1"/>
  <c r="E354" i="1" l="1"/>
  <c r="E355" i="1" l="1"/>
  <c r="E356" i="1" l="1"/>
  <c r="E357" i="1"/>
  <c r="D353" i="1" s="1"/>
  <c r="E358" i="1" l="1"/>
  <c r="E359" i="1" l="1"/>
  <c r="E360" i="1" l="1"/>
  <c r="E361" i="1" l="1"/>
  <c r="E362" i="1" l="1"/>
  <c r="E363" i="1" l="1"/>
  <c r="E364" i="1" l="1"/>
  <c r="E365" i="1" l="1"/>
  <c r="E366" i="1" l="1"/>
  <c r="E368" i="1" l="1"/>
  <c r="D357" i="1" s="1"/>
  <c r="E367" i="1"/>
  <c r="E369" i="1" l="1"/>
  <c r="E370" i="1" l="1"/>
  <c r="E371" i="1"/>
  <c r="D368" i="1" s="1"/>
  <c r="E372" i="1" l="1"/>
  <c r="E373" i="1" l="1"/>
  <c r="E374" i="1"/>
  <c r="D371" i="1" s="1"/>
  <c r="E376" i="1" l="1"/>
  <c r="D374" i="1" s="1"/>
  <c r="E375" i="1"/>
  <c r="E377" i="1" l="1"/>
  <c r="E379" i="1" l="1"/>
  <c r="D376" i="1" s="1"/>
  <c r="E378" i="1"/>
  <c r="E381" i="1" l="1"/>
  <c r="D379" i="1" s="1"/>
  <c r="E380" i="1"/>
  <c r="E382" i="1" l="1"/>
  <c r="E383" i="1" l="1"/>
  <c r="E384" i="1" l="1"/>
  <c r="E385" i="1" l="1"/>
  <c r="E386" i="1" l="1"/>
  <c r="E387" i="1" l="1"/>
  <c r="E388" i="1" l="1"/>
  <c r="E389" i="1" l="1"/>
  <c r="E390" i="1" l="1"/>
  <c r="E391" i="1" l="1"/>
  <c r="E392" i="1" l="1"/>
  <c r="E393" i="1" l="1"/>
  <c r="E394" i="1" l="1"/>
  <c r="E395" i="1" l="1"/>
  <c r="E397" i="1" l="1"/>
  <c r="D381" i="1" s="1"/>
  <c r="E396" i="1"/>
  <c r="E398" i="1" l="1"/>
  <c r="E399" i="1" l="1"/>
  <c r="E568" i="1"/>
  <c r="D568" i="1" s="1"/>
  <c r="E400" i="1" l="1"/>
  <c r="E401" i="1" l="1"/>
  <c r="E402" i="1" l="1"/>
  <c r="E403" i="1" l="1"/>
  <c r="E404" i="1" l="1"/>
  <c r="E405" i="1" l="1"/>
  <c r="E406" i="1" l="1"/>
  <c r="E407" i="1" l="1"/>
  <c r="E408" i="1" l="1"/>
  <c r="E409" i="1" l="1"/>
  <c r="E410" i="1" l="1"/>
  <c r="E411" i="1" l="1"/>
  <c r="E413" i="1" l="1"/>
  <c r="E414" i="1" l="1"/>
  <c r="E415" i="1" l="1"/>
  <c r="E416" i="1" l="1"/>
  <c r="E417" i="1" l="1"/>
  <c r="E418" i="1" l="1"/>
  <c r="E419" i="1" l="1"/>
  <c r="E420" i="1" l="1"/>
  <c r="E421" i="1" l="1"/>
  <c r="E423" i="1" l="1"/>
  <c r="D397" i="1" s="1"/>
  <c r="E422" i="1"/>
  <c r="E425" i="1" l="1"/>
  <c r="D423" i="1" s="1"/>
  <c r="E424" i="1"/>
  <c r="E426" i="1" l="1"/>
  <c r="D425" i="1" s="1"/>
  <c r="E427" i="1" l="1"/>
  <c r="D426" i="1" s="1"/>
  <c r="E428" i="1" l="1"/>
  <c r="D427" i="1" s="1"/>
  <c r="E429" i="1" l="1"/>
  <c r="D428" i="1" s="1"/>
  <c r="E430" i="1" l="1"/>
  <c r="D429" i="1" s="1"/>
  <c r="E431" i="1" l="1"/>
  <c r="D430" i="1" s="1"/>
  <c r="E432" i="1" l="1"/>
  <c r="D431" i="1" s="1"/>
  <c r="E433" i="1" l="1"/>
  <c r="D432" i="1" s="1"/>
  <c r="E434" i="1" l="1"/>
  <c r="D433" i="1" s="1"/>
  <c r="E435" i="1" l="1"/>
  <c r="D434" i="1" s="1"/>
  <c r="E436" i="1" l="1"/>
  <c r="D435" i="1" s="1"/>
  <c r="E437" i="1" l="1"/>
  <c r="D436" i="1" s="1"/>
  <c r="E438" i="1" l="1"/>
  <c r="D437" i="1" s="1"/>
  <c r="E439" i="1" l="1"/>
  <c r="D438" i="1" s="1"/>
  <c r="E440" i="1" l="1"/>
  <c r="D439" i="1" s="1"/>
  <c r="E441" i="1" l="1"/>
  <c r="D440" i="1" s="1"/>
  <c r="E442" i="1" l="1"/>
  <c r="D441" i="1" s="1"/>
  <c r="E443" i="1" l="1"/>
  <c r="D442" i="1" s="1"/>
  <c r="E444" i="1" l="1"/>
  <c r="D443" i="1" s="1"/>
  <c r="E445" i="1" l="1"/>
  <c r="D444" i="1" s="1"/>
  <c r="E446" i="1" l="1"/>
  <c r="D445" i="1" s="1"/>
  <c r="E447" i="1" l="1"/>
  <c r="D446" i="1" s="1"/>
  <c r="E448" i="1" l="1"/>
  <c r="D447" i="1" s="1"/>
  <c r="E449" i="1" l="1"/>
  <c r="D448" i="1" s="1"/>
  <c r="E450" i="1" l="1"/>
  <c r="D449" i="1" s="1"/>
  <c r="E451" i="1" l="1"/>
  <c r="D450" i="1" s="1"/>
  <c r="E452" i="1" l="1"/>
  <c r="D451" i="1" s="1"/>
  <c r="E453" i="1" l="1"/>
  <c r="D452" i="1" s="1"/>
  <c r="E454" i="1" l="1"/>
  <c r="D453" i="1" s="1"/>
  <c r="E455" i="1" l="1"/>
  <c r="D454" i="1" s="1"/>
  <c r="E456" i="1" l="1"/>
  <c r="D455" i="1" s="1"/>
  <c r="E457" i="1" l="1"/>
  <c r="D456" i="1" s="1"/>
  <c r="E458" i="1" l="1"/>
  <c r="D457" i="1" s="1"/>
  <c r="E459" i="1" l="1"/>
  <c r="D458" i="1" s="1"/>
  <c r="E460" i="1" l="1"/>
  <c r="D459" i="1" s="1"/>
  <c r="E461" i="1" l="1"/>
  <c r="D460" i="1" s="1"/>
  <c r="E462" i="1" l="1"/>
  <c r="D461" i="1" s="1"/>
  <c r="E463" i="1" l="1"/>
  <c r="D462" i="1" s="1"/>
  <c r="E464" i="1" l="1"/>
  <c r="D463" i="1" s="1"/>
  <c r="E465" i="1" l="1"/>
  <c r="D464" i="1" s="1"/>
  <c r="E466" i="1" l="1"/>
  <c r="D465" i="1" s="1"/>
  <c r="E467" i="1" l="1"/>
  <c r="D466" i="1" s="1"/>
  <c r="E468" i="1" l="1"/>
  <c r="D467" i="1" s="1"/>
  <c r="E469" i="1" l="1"/>
  <c r="D468" i="1" s="1"/>
  <c r="E470" i="1" l="1"/>
  <c r="D469" i="1" s="1"/>
  <c r="E471" i="1" l="1"/>
  <c r="D470" i="1" s="1"/>
  <c r="E472" i="1" l="1"/>
  <c r="D471" i="1" s="1"/>
  <c r="E473" i="1" l="1"/>
  <c r="D472" i="1" s="1"/>
  <c r="E474" i="1" l="1"/>
  <c r="D473" i="1" s="1"/>
  <c r="E475" i="1" l="1"/>
  <c r="D474" i="1" s="1"/>
  <c r="E476" i="1" l="1"/>
  <c r="D475" i="1" s="1"/>
  <c r="E477" i="1" l="1"/>
  <c r="D476" i="1" s="1"/>
  <c r="E478" i="1" l="1"/>
  <c r="D477" i="1" s="1"/>
  <c r="E479" i="1" l="1"/>
  <c r="D478" i="1" s="1"/>
  <c r="E480" i="1" l="1"/>
  <c r="D479" i="1" s="1"/>
  <c r="E481" i="1" l="1"/>
  <c r="D480" i="1" s="1"/>
  <c r="E482" i="1" l="1"/>
  <c r="D481" i="1" s="1"/>
  <c r="E483" i="1" l="1"/>
  <c r="D482" i="1" s="1"/>
  <c r="E484" i="1" l="1"/>
  <c r="D483" i="1" s="1"/>
  <c r="E485" i="1" l="1"/>
  <c r="D484" i="1" s="1"/>
  <c r="E486" i="1" l="1"/>
  <c r="D485" i="1" s="1"/>
  <c r="E487" i="1" l="1"/>
  <c r="D486" i="1" s="1"/>
  <c r="E488" i="1" l="1"/>
  <c r="D487" i="1" s="1"/>
  <c r="E489" i="1" l="1"/>
  <c r="D488" i="1" s="1"/>
  <c r="E490" i="1" l="1"/>
  <c r="D489" i="1" s="1"/>
  <c r="E491" i="1" l="1"/>
  <c r="D490" i="1" s="1"/>
  <c r="E492" i="1" l="1"/>
  <c r="D491" i="1" s="1"/>
  <c r="E493" i="1" l="1"/>
  <c r="D492" i="1" s="1"/>
  <c r="E494" i="1" l="1"/>
  <c r="D493" i="1" s="1"/>
  <c r="E495" i="1" l="1"/>
  <c r="D494" i="1" s="1"/>
  <c r="E496" i="1" l="1"/>
  <c r="D495" i="1" s="1"/>
  <c r="E497" i="1" l="1"/>
  <c r="D496" i="1" s="1"/>
  <c r="E498" i="1" l="1"/>
  <c r="D497" i="1" s="1"/>
  <c r="E499" i="1" l="1"/>
  <c r="D498" i="1" s="1"/>
  <c r="E500" i="1" l="1"/>
  <c r="D499" i="1" s="1"/>
  <c r="E501" i="1" l="1"/>
  <c r="D500" i="1" s="1"/>
  <c r="E502" i="1" l="1"/>
  <c r="D501" i="1" s="1"/>
  <c r="E503" i="1" l="1"/>
  <c r="D502" i="1" s="1"/>
  <c r="E504" i="1" l="1"/>
  <c r="D503" i="1" s="1"/>
  <c r="E505" i="1" l="1"/>
  <c r="D504" i="1" s="1"/>
  <c r="E506" i="1" l="1"/>
  <c r="D505" i="1" s="1"/>
  <c r="E507" i="1" l="1"/>
  <c r="D506" i="1" s="1"/>
  <c r="E508" i="1" l="1"/>
  <c r="D507" i="1" s="1"/>
  <c r="E509" i="1" l="1"/>
  <c r="D508" i="1" s="1"/>
  <c r="E510" i="1" l="1"/>
  <c r="D509" i="1" s="1"/>
  <c r="E511" i="1" l="1"/>
  <c r="D510" i="1" s="1"/>
  <c r="E512" i="1" l="1"/>
  <c r="D511" i="1" s="1"/>
  <c r="E513" i="1" l="1"/>
  <c r="D512" i="1" s="1"/>
  <c r="E514" i="1" l="1"/>
  <c r="D513" i="1" s="1"/>
  <c r="E515" i="1" l="1"/>
  <c r="D514" i="1" s="1"/>
  <c r="E516" i="1" l="1"/>
  <c r="D515" i="1" s="1"/>
  <c r="E517" i="1" l="1"/>
  <c r="D516" i="1" s="1"/>
  <c r="E518" i="1" l="1"/>
  <c r="D517" i="1" s="1"/>
  <c r="E519" i="1" l="1"/>
  <c r="D518" i="1" s="1"/>
  <c r="E520" i="1" l="1"/>
  <c r="D519" i="1" s="1"/>
  <c r="E521" i="1" l="1"/>
  <c r="D520" i="1" s="1"/>
  <c r="E522" i="1" l="1"/>
  <c r="D521" i="1" s="1"/>
  <c r="E523" i="1" l="1"/>
  <c r="D522" i="1" s="1"/>
  <c r="E524" i="1" l="1"/>
  <c r="D523" i="1" s="1"/>
  <c r="E525" i="1" l="1"/>
  <c r="D524" i="1" s="1"/>
  <c r="D3" i="3" l="1"/>
  <c r="E526" i="1"/>
  <c r="D525" i="1" s="1"/>
  <c r="E527" i="1" l="1"/>
  <c r="D526" i="1" s="1"/>
  <c r="E528" i="1" l="1"/>
  <c r="D527" i="1" s="1"/>
  <c r="E529" i="1" l="1"/>
  <c r="D528" i="1" s="1"/>
  <c r="D4" i="3"/>
  <c r="E530" i="1" l="1"/>
  <c r="D529" i="1" s="1"/>
  <c r="E531" i="1" l="1"/>
  <c r="D530" i="1" s="1"/>
  <c r="E532" i="1" l="1"/>
  <c r="D531" i="1" s="1"/>
  <c r="E533" i="1" l="1"/>
  <c r="D532" i="1" s="1"/>
  <c r="E534" i="1" l="1"/>
  <c r="D533" i="1" s="1"/>
  <c r="E535" i="1" l="1"/>
  <c r="D534" i="1" s="1"/>
  <c r="E536" i="1" l="1"/>
  <c r="D535" i="1" s="1"/>
  <c r="E537" i="1" l="1"/>
  <c r="D536" i="1" s="1"/>
  <c r="E538" i="1" l="1"/>
  <c r="D537" i="1" s="1"/>
  <c r="E539" i="1" l="1"/>
  <c r="D538" i="1" s="1"/>
  <c r="E540" i="1" l="1"/>
  <c r="D539" i="1" s="1"/>
  <c r="E541" i="1" l="1"/>
  <c r="D540" i="1" s="1"/>
  <c r="E542" i="1" l="1"/>
  <c r="D541" i="1" s="1"/>
  <c r="E543" i="1" l="1"/>
  <c r="D542" i="1" s="1"/>
  <c r="E544" i="1" l="1"/>
  <c r="D543" i="1" s="1"/>
  <c r="E545" i="1" l="1"/>
  <c r="D544" i="1" s="1"/>
  <c r="E546" i="1" l="1"/>
  <c r="D545" i="1" s="1"/>
  <c r="E547" i="1" l="1"/>
  <c r="D546" i="1" s="1"/>
  <c r="E548" i="1" l="1"/>
  <c r="D547" i="1" s="1"/>
  <c r="E549" i="1" l="1"/>
  <c r="D548" i="1" s="1"/>
  <c r="E550" i="1" l="1"/>
  <c r="D549" i="1" s="1"/>
  <c r="E551" i="1" l="1"/>
  <c r="D550" i="1" s="1"/>
  <c r="E552" i="1" l="1"/>
  <c r="D551" i="1" s="1"/>
  <c r="E553" i="1" l="1"/>
  <c r="D552" i="1" s="1"/>
  <c r="E554" i="1" l="1"/>
  <c r="D553" i="1" s="1"/>
  <c r="E555" i="1" l="1"/>
  <c r="D554" i="1" s="1"/>
  <c r="E556" i="1" l="1"/>
  <c r="D555" i="1" s="1"/>
  <c r="E557" i="1" l="1"/>
  <c r="D556" i="1" s="1"/>
  <c r="E558" i="1" l="1"/>
  <c r="D557" i="1" s="1"/>
  <c r="E559" i="1" l="1"/>
  <c r="D558" i="1" s="1"/>
  <c r="E560" i="1" l="1"/>
  <c r="D559" i="1" s="1"/>
  <c r="E561" i="1" l="1"/>
  <c r="D560" i="1" s="1"/>
  <c r="E562" i="1" l="1"/>
  <c r="D561" i="1" s="1"/>
  <c r="E563" i="1" l="1"/>
  <c r="D562" i="1" s="1"/>
  <c r="E564" i="1" l="1"/>
  <c r="D563" i="1" s="1"/>
  <c r="E565" i="1" l="1"/>
  <c r="D564" i="1" s="1"/>
  <c r="E566" i="1" l="1"/>
  <c r="D565" i="1" s="1"/>
  <c r="E567" i="1" l="1"/>
  <c r="D567" i="1" l="1"/>
  <c r="D566" i="1"/>
  <c r="D2" i="1" l="1"/>
</calcChain>
</file>

<file path=xl/sharedStrings.xml><?xml version="1.0" encoding="utf-8"?>
<sst xmlns="http://schemas.openxmlformats.org/spreadsheetml/2006/main" count="9210" uniqueCount="2982">
  <si>
    <t>Số lô phần</t>
  </si>
  <si>
    <t>Lô/ Phần</t>
  </si>
  <si>
    <t>Tổng số Danh mục</t>
  </si>
  <si>
    <t xml:space="preserve">STT </t>
  </si>
  <si>
    <t xml:space="preserve">Tên Vật tư </t>
  </si>
  <si>
    <t>ĐVT</t>
  </si>
  <si>
    <t>Số lượng</t>
  </si>
  <si>
    <t xml:space="preserve">CHKT </t>
  </si>
  <si>
    <t xml:space="preserve">Quy cách </t>
  </si>
  <si>
    <t>Đơn giá</t>
  </si>
  <si>
    <t>Thành tiền</t>
  </si>
  <si>
    <t xml:space="preserve">TỔNG CỘNG </t>
  </si>
  <si>
    <t>220 Lô/phần</t>
  </si>
  <si>
    <t>Hóa chất hóa mô miễn dịch</t>
  </si>
  <si>
    <t>Bộ ≥ 100 test</t>
  </si>
  <si>
    <t xml:space="preserve">Hóa chất nhuộm tế bào </t>
  </si>
  <si>
    <t>Áo, đai, nẹp, bột bó chấn thương, chỉnh hình</t>
  </si>
  <si>
    <t>Các vật tư không phân nhóm</t>
  </si>
  <si>
    <t>BẢNG CHI TIẾT</t>
  </si>
  <si>
    <t>Tham chiếu Hãng 1</t>
  </si>
  <si>
    <t>Nhóm 2025</t>
  </si>
  <si>
    <t>Phần/lô</t>
  </si>
  <si>
    <t>STT</t>
  </si>
  <si>
    <t>Tên VT</t>
  </si>
  <si>
    <t>Đơn vị</t>
  </si>
  <si>
    <t>Đơn giá tham khảo</t>
  </si>
  <si>
    <t>Thông số kĩ thuật/ Hãng nước/ Tên thương mại/ Lưu ý khác</t>
  </si>
  <si>
    <t xml:space="preserve">Tên kĩ thuật </t>
  </si>
  <si>
    <t>Tồn thầu 2025</t>
  </si>
  <si>
    <t>TB sử dụng/tháng</t>
  </si>
  <si>
    <t>TB sử dụng 1 tháng năm 
26-27</t>
  </si>
  <si>
    <t>Tồn thầu đáp ứng sử dụng</t>
  </si>
  <si>
    <t>Số tháng còn lại mua để sử dụng đến hết tháng 6/2028</t>
  </si>
  <si>
    <t xml:space="preserve"> SL 
2026+2027</t>
  </si>
  <si>
    <t>Số lượng thầu</t>
  </si>
  <si>
    <t>Thành tiên</t>
  </si>
  <si>
    <t>Tên mời thầu năm 2025</t>
  </si>
  <si>
    <t>CHKT</t>
  </si>
  <si>
    <t xml:space="preserve">Đơn giá </t>
  </si>
  <si>
    <t>YCXX</t>
  </si>
  <si>
    <t>Tham chiếu</t>
  </si>
  <si>
    <t>Mã hàng</t>
  </si>
  <si>
    <t>Hãng SX</t>
  </si>
  <si>
    <t>XX</t>
  </si>
  <si>
    <t>Giá trúng thầu</t>
  </si>
  <si>
    <t xml:space="preserve">IB </t>
  </si>
  <si>
    <t xml:space="preserve">Ký mã hiệu </t>
  </si>
  <si>
    <t>IB trúng thầu</t>
  </si>
  <si>
    <t>Đơng giá</t>
  </si>
  <si>
    <t>Ghi chú thông số kỹ thuật (Điều dưỡng)</t>
  </si>
  <si>
    <t>Bộ kháng thể 2 ( bộ kít nhuộm HMMD)</t>
  </si>
  <si>
    <t>Bộ</t>
  </si>
  <si>
    <t>Bộ kit nhuộm hóa mô miễn dịch (Bộ kháng thể 2)</t>
  </si>
  <si>
    <t>Hóa chất pha sẵn, thành phần (hoặc tương đương) cho một bộ kít: 1-Peroxidase Blocking Reagent 2-Primary Antibodies Amplifier Master 3-Master Polymer Plus HRP 4-DAB Substrate Buffer 5-DAB Chromogen Concentrate 6-DAB Enhancer. Bộ 100 test Đạt tiêu chuẩn ISO 13485</t>
  </si>
  <si>
    <t>Vitro S.A</t>
  </si>
  <si>
    <t>Tây Ban Nha</t>
  </si>
  <si>
    <t>Mỹ</t>
  </si>
  <si>
    <t>Dung dịch bộc lộ kháng nguyên PH6</t>
  </si>
  <si>
    <t>chai</t>
  </si>
  <si>
    <t>Dung dịch đệm CITRATE được sử dụng trong các phương pháp thu hồi kháng nguyên cảm ứng nhiệt (HIER). Khi được sử dụng trên mẫu mô cố định trong formalin đệm và nhúng trong parafin, một số kháng thể yêu cầu bộc lộ kháng nguyên để lấy lại phản ứng miễn dịch đã bị che giấu bởi quá trình cố định. Lọ/chai 1000ml Đạt tiêu chuẩn ISO 13485</t>
  </si>
  <si>
    <t>Dung dịch bộc lộ kháng nguyên PH9,</t>
  </si>
  <si>
    <t>Dung dịch bộc lộ kháng nguyên PH9</t>
  </si>
  <si>
    <t>Bộ đệm TRIS EDTA được sử dụng trong các phương pháp bộc lộ kháng nguyên cảm ứng nhiệt (HIER). Khi được sử dụng trên mẫu mô cố định trong formalin đệm và nhúng trong parafin, một số kháng thể yêu cầu bộc lộ kháng nguyên để lấy lại phản ứng miễn dịch đã bị che giấu bởi quá trình cố định. Lọ/chai 1000ml Đạt tiêu chuẩn ISO 13485</t>
  </si>
  <si>
    <t>Dung dịch đệm rửa TBS</t>
  </si>
  <si>
    <t>Lọ</t>
  </si>
  <si>
    <t>Dung dịch đệm rửa tiêu bản</t>
  </si>
  <si>
    <t>Thành phần: Tris-HCl 500 mM, NaCl 3M, Tween 20 0,5 %, pH 7,5. Lọ/chai 500ml Đạt tiêu chuẩn ISO 13485</t>
  </si>
  <si>
    <t>Trung Quốc</t>
  </si>
  <si>
    <t>Calretinin</t>
  </si>
  <si>
    <t>Kháng thể Caretinin</t>
  </si>
  <si>
    <t>CD56</t>
  </si>
  <si>
    <t>Kháng thể CD56</t>
  </si>
  <si>
    <t>Kháng thể đơn dòng chuột CD56/NCAM-1 được tinh chế từ huyết thanh và được điều chế trong 10mM PBS, pH 7,4, với 0,2% BSA và 0,09% sodim azide. Clone: 123C3.D5 Khối lượng riêng tại 20 ºC: 1033,9 kg/m³ Độ nhớt tuyệt đối tại 20 ºC: 1,04 cP Độ nhớt động học tại 20 ºC: 1,01 mm²/s Lọ 3ml Đạt tiêu chuẩn ISO 13485</t>
  </si>
  <si>
    <t>Chromogranin</t>
  </si>
  <si>
    <t>Kháng thể Chromogranin</t>
  </si>
  <si>
    <t>Kháng thể Chromogranin A từ chuột được tinh chế từ huyết thanh và được điều chế trong 10mM PBS, pH 7,4, với 0,2% BSA và 0,09% sodim azide. Clone: LK2H10 Khối lượng riêng tại 20 ºC: 1033,9 kg/m³ Độ nhớt tuyệt đối tại 20 ºC: 1,04 cP Độ nhớt động học tại 20 ºC: 1,01 mm²/s Lọ 3ml Đạt tiêu chuẩn ISO 13485</t>
  </si>
  <si>
    <t>CK20</t>
  </si>
  <si>
    <t>Kháng thể Cytokeratin 20</t>
  </si>
  <si>
    <t>Kháng thể Keratin CK20 từ chuột được tinh chế từ huyết thanh và được điều chế trong 10mM PBS, pH 7,4, với 0,2% BSA và 0,09% sodim azide. Clone: Ks20.8 Chứng dương IHC : Đại tràng bình thường Khối lượng riêng tại 20 ºC: 1033,9 kg/m³ Độ nhớt tuyệt đối tại 20 ºC: 1,04 cP Độ nhớt động học tại 20 ºC: 1,01 mm²/s Lọ ≥ 3ml Đạt tiêu chuẩn ISO 13485</t>
  </si>
  <si>
    <t>CK5/6</t>
  </si>
  <si>
    <t>Kháng thể Cytokeratin 5/6</t>
  </si>
  <si>
    <t>Kháng thể Keratin CK5/6 từ thỏ được tinh chế từ huyết thanh và được điều chế trong 10mM PBS, pH 7,4, với 0,2% BSA và 0,09% sodim azide. Clone: EP67+EP24 Chứng dương IHC : Tuyến tiền liệt hoặc Amidan Khối lượng riêng tại 20 ºC: 1033,9 kg/m³ Độ nhớt tuyệt đối tại 20 ºC: 1,04 cP Độ nhớt động học tại 20 ºC: 1,01 mm²/s Lọ ≥ 3ml Đạt tiêu chuẩn ISO 13485</t>
  </si>
  <si>
    <t>CK7</t>
  </si>
  <si>
    <t>Kháng thể Cytokeratin 7</t>
  </si>
  <si>
    <t>Kháng thể Keratin CK7 từ chuột được tinh chế từ huyết thanh và được điều chế trong 10mM PBS, pH 7,4, với 0,2% BSA và 0,09% sodim azide. Clone: OV-TL 12/30 Chứng dương IHC : Gan, vú, buồng trứng Khối lượng riêng tại 20 ºC: 1033,9 kg/m³ Độ nhớt tuyệt đối tại 20 ºC: 1,04 cP Độ nhớt động học tại 20 ºC: 1,01 mm²/s Lọ ≥ 3ml Đạt tiêu chuẩn ISO 13485</t>
  </si>
  <si>
    <t>ER</t>
  </si>
  <si>
    <t>Kháng thể Estrogen Receptor</t>
  </si>
  <si>
    <t>Kháng thể ER từ thỏ được tinh chế từ huyết thanh và được điều chế trong 10mM PBS, pH 7,4, với 0,2% BSA và 0,09% sodim azide. Clone: SP1 Khối lượng riêng tại 20 ºC: 1033,9 kg/m³ Độ nhớt tuyệt đối tại 20 ºC: 1,04 cP Độ nhớt động học tại 20 ºC: 1,01 mm²/s Lọ ≥ 3ml Đạt tiêu chuẩn ISO 13485</t>
  </si>
  <si>
    <t>Gata3</t>
  </si>
  <si>
    <t>Kháng thể GATA-3</t>
  </si>
  <si>
    <t>Kháng thể GATA 3 từ chuột được tinh chế từ huyết thanh và được điều chế trong 10mM PBS, pH 7,4, với 0,2% BSA và 0,09% sodim azide. Clone: L50-823 Khối lượng riêng tại 20 ºC: 1033,9 kg/m³ Độ nhớt tuyệt đối tại 20 ºC: 1,04 cP Độ nhớt động học tại 20 ºC: 1,01 mm²/s Lọ ≥ 3ml Đạt tiêu chuẩn ISO 13485</t>
  </si>
  <si>
    <t>HER2/NEU</t>
  </si>
  <si>
    <t>Kháng thể HER2/NEU</t>
  </si>
  <si>
    <t>Kháng thể C-erb2 từ thỏ được tinh chế từ huyết thanh và được điều chế trong 10mM PBS, pH 7,4, với 0,2% BSA và 0,09% sodim azide. Clone: SP3 Khối lượng riêng tại 20 ºC: 1033,9 kg/m³ Độ nhớt tuyệt đối tại 20 ºC: 1,04 cP Độ nhớt động học tại 20 ºC: 1,01 mm²/s Lọ ≥ 3ml Đạt tiêu chuẩn ISO 13485</t>
  </si>
  <si>
    <t>Ki67</t>
  </si>
  <si>
    <t>Kháng thể Ki67</t>
  </si>
  <si>
    <t>Kháng thể đơn dòng kháng Ki67 của thỏ thu được từ quá trình nuôi cấy nổi trên bề mặt và được pha loãng trước trong dung dịch đệm tris có độ pH 7,4 chứa dung dịch sodium azide 0,375mM có tác dụng kìm khuẩn và diệt khuẩn. Clone: SP6 Khối lượng riêng tại 20 ºC: 1033,9 kg/m³ Độ nhớt tuyệt đối tại 20 ºC: 1,04 cP Độ nhớt động học tại 20 ºC: 1,01 mm²/s Lọ ≥ 3ml Đạt tiêu chuẩn ISO 13485</t>
  </si>
  <si>
    <t>Mammaglobulin</t>
  </si>
  <si>
    <t>Kháng thể Mammaglobulin</t>
  </si>
  <si>
    <t>Hỗn hợp kháng thể kháng Mammaglobin thu được từ dịch nuôi cấy nổi trên bề mặt và được tiền pha loãng trong Tris dung dịch đệm pH 7,4 chứa 0,375mM natri Dung dịch azide có tác dụng kìm khuẩn và diệt khuẩn. Clone: 304-1A5 &amp; 31A5 Khối lượng riêng tại 20 ºC: 1033,9 kg/m³ Độ nhớt tuyệt đối tại 20 ºC: 1,04 cP Độ nhớt động học tại 20 ºC: 1,01 mm²/s Lọ ≥ 3ml Đạt tiêu chuẩn ISO 13485</t>
  </si>
  <si>
    <t>Napsin A</t>
  </si>
  <si>
    <t>Kháng thể Napsin A</t>
  </si>
  <si>
    <t>Kháng thể Napsin A từ chuột được tinh chế từ huyết thanh và được điều chế trong 10mM PBS, pH 7,4, với 0,2% BSA và 0,09% sodium azide. Clone: Bs10 Chứng dương IHC : Thận, ung thư biểu mô phổi Khối lượng riêng tại 20 ºC: 1033,9 kg/m³ Độ nhớt tuyệt đối tại 20 ºC: 1,04 cP Độ nhớt động học tại 20 ºC: 1,01 mm²/s Lọ ≥ 3ml Đạt tiêu chuẩn ISO 13485</t>
  </si>
  <si>
    <t>P40</t>
  </si>
  <si>
    <t>Kháng thể P40</t>
  </si>
  <si>
    <t>Kháng thể p40 từ thỏ được tinh chế từ huyết thanh và được điều chế trong 10mM PBS, pH 7,4, với 0,2% BSA và 0,09% sodim azide. Clone: ZR8 Khối lượng riêng tại 20 ºC: 1033,9 kg/m³ Độ nhớt tuyệt đối tại 20 ºC: 1,04 cP Độ nhớt động học tại 20 ºC: 1,01 mm²/s Lọ ≥ 3ml Đạt tiêu chuẩn ISO 13485</t>
  </si>
  <si>
    <t>P63</t>
  </si>
  <si>
    <t>Kháng thể P63</t>
  </si>
  <si>
    <t>Kháng thể p63 từ chuột được tinh chế từ huyết thanh và được điều chế trong 10mM PBS, pH 7,4, với 0,2% BSA và 0,09% sodium azide. Clone: 4A4 Khối lượng riêng tại 20 ºC: 1033,9 kg/m³ Độ nhớt tuyệt đối tại 20 ºC: 1,04 cP Độ nhớt động học tại 20 ºC: 1,01 mm²/s Lọ ≥ 3ml Đạt tiêu chuẩn ISO 13485</t>
  </si>
  <si>
    <t>PR</t>
  </si>
  <si>
    <t>Kháng thể Progesterone Receptor</t>
  </si>
  <si>
    <t>Kháng thể PR từ chuột được tinh chế từ huyết thanh và được điều chế trong 10mM PBS, pH 7,4, với 0,2% BSA và 0,09% sodium azide. Clone: 16 Khối lượng riêng tại 20 ºC: 1033,9 kg/m³ Độ nhớt tuyệt đối tại 20 ºC: 1,04 cP Độ nhớt động học tại 20 ºC: 1,01 mm²/s Lọ ≥ 3ml Đạt tiêu chuẩn ISO 13485</t>
  </si>
  <si>
    <t>Synaptophysin</t>
  </si>
  <si>
    <t>Kháng thể Synaptophysin</t>
  </si>
  <si>
    <t>Kháng thể Synaptophysin từ thỏ được tinh chế từ huyết thanh và được điều chế trong 10mM PBS, pH 7,4, với 0,2% BSA và 0,09% sodium azide. Clone: EP158 Khối lượng riêng tại 20 ºC: 1033,9 kg/m³ Độ nhớt tuyệt đối tại 20 ºC: 1,04 cP Độ nhớt động học tại 20 ºC: 1,01 mm²/s Lọ 3ml Đạt tiêu chuẩn ISO 13485</t>
  </si>
  <si>
    <t>Lam nhuộm Hóa mô</t>
  </si>
  <si>
    <t>Hộp</t>
  </si>
  <si>
    <t>Lam nhuộm hóa mô</t>
  </si>
  <si>
    <t>Kích thước: (25.0 ×75.0)mm. Độ dày: 1.0-1.2mm. Hộp 72 cái Đạt tiêu chuẩn ISO 13485</t>
  </si>
  <si>
    <t>CITOTEST LABWARE Manufacturing Co.,Ltd</t>
  </si>
  <si>
    <t>ALK</t>
  </si>
  <si>
    <t>Kháng thể ALK (5A4)</t>
  </si>
  <si>
    <t>BAP-1</t>
  </si>
  <si>
    <t>Kháng thể BAP1</t>
  </si>
  <si>
    <t>Phục vụ nhuộm hóa mô miễn dịch kháng thể đơn dòng thỏ clone QR119. Lọ 3ml</t>
  </si>
  <si>
    <t>Đức</t>
  </si>
  <si>
    <t>CDX-2</t>
  </si>
  <si>
    <t>Kháng thể đơn dòng thỏ kháng CDX-2 (EP25)</t>
  </si>
  <si>
    <t>Dung dịch Block protein</t>
  </si>
  <si>
    <t>ml</t>
  </si>
  <si>
    <t>Dung dịch Block Protein</t>
  </si>
  <si>
    <t>Kháng thể CK</t>
  </si>
  <si>
    <t>Kháng thể đơn dòng kháng Cytokeratin AE1/AE3 (AE1/AE3)</t>
  </si>
  <si>
    <t>TTF1</t>
  </si>
  <si>
    <t>Kháng thể TTF-1 (SPT24)</t>
  </si>
  <si>
    <t>Hóa chất nhuộm tế bào</t>
  </si>
  <si>
    <t>Bộ nhuộm Papanicolaou: - EA50</t>
  </si>
  <si>
    <t>Chai</t>
  </si>
  <si>
    <t>Chai 500ml</t>
  </si>
  <si>
    <t>Bộ nhuộm Papanicolaou (EA50)</t>
  </si>
  <si>
    <t>Thành phần chính gồm có: Alcohol 80-100% Eosin Y Phosphotungstic Acid Light green Tiêu chuẩn ISO 13485</t>
  </si>
  <si>
    <t>Bio-Optica Milano S.p.A</t>
  </si>
  <si>
    <t>Ý</t>
  </si>
  <si>
    <t>Bộ nhuộm Papanicolaou: - Orange-G6</t>
  </si>
  <si>
    <t>Bộ nhuộm Papanicolaou (Orange-G6)</t>
  </si>
  <si>
    <t>Dung dịch nhuộm Papanicolaou OG-6, dạng lỏng Thành phần chính gồm có: Alcohol; Phosphotungstic Acid; Orange G Tiêu chuẩn ISO 13485</t>
  </si>
  <si>
    <t>Giỏ nhuộm tiêu bản</t>
  </si>
  <si>
    <t>Bể + giỏ nhựa nhuộm tiêu bản đứng</t>
  </si>
  <si>
    <t>- Bể chứa hóa chất nhuộm bằng nhựa PET có nắp kín dính liền, chịu ăn mòn, chịu được nhiệt độ 120°C, kích thước: (73,50 x 12,50)cm, thể tích 300ml - Giá mang lam bằng nhựa PET có tay cầm, chịu acid, dung, môi, nhiệt độ cao, chứa được 25 lam/giá.</t>
  </si>
  <si>
    <t>Khuôn đúc mẫu tiêu bản (Cassettes)</t>
  </si>
  <si>
    <t>Cái</t>
  </si>
  <si>
    <t>Cassette nhựa có nắp</t>
  </si>
  <si>
    <t>Thiết kế liền khối và chốt khóa cho phép thao tác bằng một tay thuận tiện và giúp
khóa chặt nắp trong quá trình xử lý.
- Được làm bằng vật liệu P.O.M, chống phản ứng hóa học của dung môi mô học
100%.
- Với các lỗ hình chữ nhật có kích thước 5,0mm x 1,0mm.
- Với hai vùng dán nhãn lớn ở hai bên hộp và một bề mặt viết nghiêng 45° ở phía
trước, tương thích với hầu hết các máy in cassettes.
- Có nhiều màu để lựa chọn: Trắng, vàng, xanh, hồng, tím, xám, cam.
- Đạt tiêu chuẩn ISO 13485</t>
  </si>
  <si>
    <t>Thiết kế liền khối và chốt khóa cho phép thao tác bằng một tay thuận tiện và giúp khóa chặt nắp trong quá trình xử lý. • Được làm bằng vật liệu P.O.M, chống phản ứng hóa học của dung môi mô học 100%. • Với các lỗ hình chữ nhật có kích thước 5,0mm x 1,0mm. • Với hai vùng dán nhãn lớn ở hai bên hộp và một bề mặt viết nghiêng 45° ở phía trước, tương thích với hầu hết các máy in cassettes. - Có nhiều màu để lựa chọn: Trắng, vàng, xanh, hồng, tím, xám, cam. - Tiêu chuẩn ISO 13485</t>
  </si>
  <si>
    <t>Gel cắt lạnh</t>
  </si>
  <si>
    <t>Chai 120ml</t>
  </si>
  <si>
    <t>Sử dụng cho sự chuẩn bị các mẫu bệnh phẩm đông lạnh. Chai/lọ100ml - Dung dịch lỏng, nhớt, mùi cồn nhẹ, màu trong suốt đến màu vàng nhạt. - Thành phần chính gồm có: Polyvinyl Alcohol: 5-15%; Polyethylene Glycol: 1-10%, - Tiêu chuẩn ISO 13485, CE</t>
  </si>
  <si>
    <t>Keo dán lamen</t>
  </si>
  <si>
    <t>Chai 118ml</t>
  </si>
  <si>
    <t>Thành phần gồm có: Xylene:50-75%, Acrylic polymer: 25-50%, Ethylbenzene: 2.5-10%, Butylated hydroxytoluene: 1.0-2.5%. Chai/lọ100ml - Tiêu chuẩn ISO 13485, CE</t>
  </si>
  <si>
    <t>Khay nhựa cài tiêu bản</t>
  </si>
  <si>
    <t>Phù hợp với cả tiêu bản kính hiển vi có kích thước 75,0mm x 25,0mm x (0,8-1,2)mm và tiêu bản kính hiển vi có kích thước 76,0mm x 26,0mm x (0,8-1,2)mm trên thị trường.
Được làm bằng vật liệu nhựa, có thể tái sử dụng
Đạt tiêu chuẩn ISO 13485</t>
  </si>
  <si>
    <t>Phù hợp với cả tiêu bản kính hiển vi tiêu chuẩn CITOTEST có kích thước 75,0mm x 25,0mm x (0,8-1,2)mm và tiêu bản kính hiển vi có kích thước 76,0mm x 26,0mm x (0,8-1,2)mm trên thị trường. Được làm bằng vật liệu nhựa, có thể tái sử dụng</t>
  </si>
  <si>
    <t>Lamen 24 x 50mm</t>
  </si>
  <si>
    <t>Hộp 100 lamen</t>
  </si>
  <si>
    <t>Lamen (24x50)mm</t>
  </si>
  <si>
    <t>- Làm bằng thủy tinh siêu trắng  trong suốt, có đặc tính quang học lý tưởng, ổn định, cấu trúc phân tử, độ phẳng đồng nhất và kích thước đồng nhất..
Ứng dụng: dùng trong mô học, tế bào học, phân tích nước tiểu và vi sinh
- Kích thước (24x50) mm
- Đóng gói hộp ≥ 100 cái
- Tiêu chuẩn ISO 13485</t>
  </si>
  <si>
    <t>- Làm bằng thủy tinh siêu trắng trong suốt (CSW), có đặc tính quang học lý tưởng, ổn định, cấu trúc phân tử, độ phẳng đồng nhất và kích thước đồng nhất.. Ứng dụng được đề xuất: dùng trong mô học, tế bào học, phân tích nước tiểu và vi sinh - Kích thước (24x50) mm - Đóng gói hộp 100 cái - Tiêu chuẩn ISO 13485</t>
  </si>
  <si>
    <t>Sáp Paraffin để cố định mẫu</t>
  </si>
  <si>
    <t>Túi</t>
  </si>
  <si>
    <t>Nến hạt tinh khiết</t>
  </si>
  <si>
    <t>Thành phần gồm có hợp chất của parafin tinh khiết và polymers. Không chứa thành phần độc hại.
- Không có dimethyl sulfoxide (DMSO)
- Mang lại khả năng cắt mịn, giảm thiểu đứt đoạn hay nhăn lát cắt tế bào.
- Độ dày lát cắt giảm xuống ≤ 2µm
- Dạng hạt/viên
- Nhiệt độ nóng chảy 52-62℃.
- Túi 1kg±0.1
- Đạt tiêu chuẩn ISO 13485</t>
  </si>
  <si>
    <t>Thành phần gồm có hợp chất của parafin tinh khiết và polymers. Không chứa thành phần độc hại. • Không có dimethyl sulfoxide (DMSO) • Mang lại khả năng cắt mịn, giảm thiểu đứt đoạn hay nhăn lát cắt tế bào. • Độ dày lát cắt giảm xuống ≤ 2µm • Dạng hạt/viên • Nhiệt độ nóng chảy 52-62℃. - Túi 1kg - Tiêu chuẩn ISO 13485</t>
  </si>
  <si>
    <t>Eosin Y (500ml)</t>
  </si>
  <si>
    <t>Thuốc nhuộm Eosin Y</t>
  </si>
  <si>
    <t>Eosin Y dung dịch nhuộm có chứa cồn, pha sẵn sử dụng trong mô học để nhuộm hematoxylin và eosin thường quy, sử dụng trong nhuộm Papanicolaou và tế bào học - Tiêu chuẩn ISO 13485</t>
  </si>
  <si>
    <t>Dung dịch Hematoxylin</t>
  </si>
  <si>
    <t>Lọ 500ml</t>
  </si>
  <si>
    <t>Thuốc nhuộm Hematoxilin</t>
  </si>
  <si>
    <t>Dung dịch màu xanh/tím đậm, - Thành phần chính gồm có: Nước, Hematoxylin, Muối Aluminum, Acid hữu cơ - Tiêu chuẩn ISO 13485</t>
  </si>
  <si>
    <t>Bộ hóa chất nhuộm PAS</t>
  </si>
  <si>
    <t>Bộ 500ml</t>
  </si>
  <si>
    <t>Thuốc nhuộm PAS</t>
  </si>
  <si>
    <t>Bộ gồm 03 chai: Schiff reagent, Periodic Acid 1%, Hematoxylin . Mỗi chai 500ml Đạt tiêu chuẩn ISO 13485</t>
  </si>
  <si>
    <t>Dung dịch Formol trung tính 10%</t>
  </si>
  <si>
    <t>Lít</t>
  </si>
  <si>
    <t>Dung dịch Formol trung tính</t>
  </si>
  <si>
    <t>Dung dịch dạng lỏng, trong, không màu, có đặc trưng của Formaldehyde, tan hoàn toàn trong nước - Thành phần chính: Formaldehyde 4% Đạt tiêu chuẩn ISO 13485.</t>
  </si>
  <si>
    <t>Quimica Clinica Aplicada, S.A.</t>
  </si>
  <si>
    <t>Giemsa</t>
  </si>
  <si>
    <t>Chai 1 lít</t>
  </si>
  <si>
    <t>Dùng để nhuộm tế bào máu ngoại vi và tế bào u xơ tủy xương. 
Thành phần chính:  Giemsa, Glycerol, Methanol. 
pH: 6.0 - 8.2
Chai ≥ 500ml. 
Đạt tiêu chuẩn ISO 13485</t>
  </si>
  <si>
    <t>Dùng để nhuộm tế bào máu ngoại vi và tế bào u xơ tủy xương. Thành phần chính: Eosin-methylene blue according to Giemsa 7. g/L, methanol 50%; Glycerol 50%. Chai 500ml. Đạt tiêu chuẩn ISO 13485</t>
  </si>
  <si>
    <t>Xylen (có mùi)</t>
  </si>
  <si>
    <t>Xilen có mùi hãng Xilong</t>
  </si>
  <si>
    <t>Xylen có mùi</t>
  </si>
  <si>
    <t>Thành phần: Xylene (Hỗn hợp các đồng phân) &gt; 99 %
Điểm nóng chảy/điểm đóng băng: -48 - 13°C
Điểm sôi ban đầu: 137 – 142°C
Điểm chớp cháy: 25 – 27°C
Tỷ trọng tương đối: 0.86 hoặc Mật độ tương đối: 0.8703 – 0.8717 (at 15.56 °C)
Đạt tiêu chuẩn ISO 13485</t>
  </si>
  <si>
    <t>Thành phần: Xylene (Hỗn hợp các đồng phân) &gt; 99 % Điểm nóng chảy/điểm đóng băng: -47,8°C Điểm sôi ban đầu: 139,6°C Điểm chớp cháy: 27°C Tỷ trọng tương đối: 0.86 Đạt tiêu chuẩn ISO 13485</t>
  </si>
  <si>
    <t>Xylen</t>
  </si>
  <si>
    <t>Xylen không mùi</t>
  </si>
  <si>
    <t>Dung dịch dạng lỏng, không màu được sử dụng để xử lý mô trong các mẫu mô học và tế bào học. Thành phần: Isoparaffin H &gt; 99 % Điểm sôi/khoảng sôi:179 °C Điểm chớp cháy: 60 ºC Mật độ: 0,763 Kg/Dm³ (15 ºC) Thuốc thử được bảo quản ở 10-35ºC Đạt tiêu chuẩn ISO 13485, CE</t>
  </si>
  <si>
    <t>Lam kính (đầu mài)</t>
  </si>
  <si>
    <t>Nguyên vật liệu: Kính soda vôi đạt chuẩn. Độ dày: 1.0-1.2 mm. Kích thước: 25.4 x 76.2mm (1” x 3”) ±1mm. Đạt tiêu chuẩn ISO 13485.</t>
  </si>
  <si>
    <t>Jiangsu Huida Medical Instruments Co., Ltd.,</t>
  </si>
  <si>
    <t>Lamen 22 x 22mm</t>
  </si>
  <si>
    <t>Lamen (22x22)mm</t>
  </si>
  <si>
    <t>Làm bằng thủy tinh siêu trong suốt (borosilicate), có đặc tính quang học lý tưởng, ổn định, cấu trúc phân tử, độ phẳng đồng nhất và kích thước đồng nhất. Ứng dụng được đề xuất: dùng trong mô học, tế bào học, phân tích nước tiểu và vi sinh
- Kích thước (22x22)mm. 
- Hộp ≥ 100 cái. 
- Đạt tiêu chuẩn ISO 13485.</t>
  </si>
  <si>
    <t>Làm bằng thủy tinh siêu trong suốt (borosilicate), có đặc tính quang học lý tưởng, ổn định, cấu trúc phân tử, độ phẳng đồng nhất và kích thước đồng nhất. Ứng dụng được đề xuất: dùng trong mô học, tế bào học, phân tích
 nước tiểu và vi sinh
 Kích thước (22x22)mm. Hộp ≥ 100 cái.
 Đạt tiêu chuẩn ISO 13485</t>
  </si>
  <si>
    <t>Citotest Labware Manufacturing Co Ltd</t>
  </si>
  <si>
    <t>Formaldehyde</t>
  </si>
  <si>
    <t>Dung dịch Formaldehyde</t>
  </si>
  <si>
    <t>Formaldehyde 37%. 
- Chai  ≥ 500ml
- Đạt tiêu chuẩn ISO 13485.</t>
  </si>
  <si>
    <t>Formaldehyde 37%. Chai 500ml</t>
  </si>
  <si>
    <t>Kalidicromat</t>
  </si>
  <si>
    <t>Lọ 500G</t>
  </si>
  <si>
    <t>- Chai/lọ  ≥ 500g
- Đạt tiêu chuẩn ISO 13485.</t>
  </si>
  <si>
    <t>Qui cách: 500g/ chai</t>
  </si>
  <si>
    <t>Ấn Độ</t>
  </si>
  <si>
    <t>Khay gắn bệnh phẩm cắt lạnh Thermo</t>
  </si>
  <si>
    <t>Khay gắn bệnh phẩm cắt lạnh</t>
  </si>
  <si>
    <t>25mm, phù hợp với máy cắt lạnh hãng Thermo</t>
  </si>
  <si>
    <t>Lithium Carbonat (Lọ 250g)</t>
  </si>
  <si>
    <t>Lọ 250g</t>
  </si>
  <si>
    <t>Lithium carbonate</t>
  </si>
  <si>
    <t xml:space="preserve">Bột tinh thể màu trắng. 
Ít tan trong nước, không tan trong ethanol. 
Dùng trong Y tế. 
Độ tinh khiết: ≥ 99% (for analysis). 
Lọ ≥ 250g. 
Đạt tiêu chuẩn ISO 13485 </t>
  </si>
  <si>
    <t>Thuốc nhuộm Đỏ Congo</t>
  </si>
  <si>
    <t>hóa chất nhuộm bệnh phẩm (dùng cho ghép thận)</t>
  </si>
  <si>
    <t>Bộ kit nhuộm đỏ congo</t>
  </si>
  <si>
    <t>Thuốc nhuộm Xanh Alcial</t>
  </si>
  <si>
    <t>Bộ hóa chất nhuộm xanh Alcian</t>
  </si>
  <si>
    <t>Đai số 8 H1</t>
  </si>
  <si>
    <t>Đai số 8</t>
  </si>
  <si>
    <t>Làm từ vải cotton, mút xốp
 Có khóa Velcro
 Dùng cố định khi chấn thương gãy xương đòn, trật khớp cùng đòn, vỡ xương bả vai, trật khớp ức đòn
 Gồm tối thiểu các cỡ S, M, L, XL, XXL.
 Đạt tiêu chuẩn ISO 13485</t>
  </si>
  <si>
    <t>Công ty TNHH Hameco Hưng Yên/ ORBE</t>
  </si>
  <si>
    <t>Việt Nam</t>
  </si>
  <si>
    <t>"Chất liệu: Vải cotton, mút xốp, khóa Velcro. - Các cỡ XXS, XS, S, M, L, XL, XXL - Đạt tiêu chuẩn ISO 13485"</t>
  </si>
  <si>
    <t>Đai số 8 trẻ em (H1)</t>
  </si>
  <si>
    <t>Làm từ đệm mút, vải cotton, da, dây đai và băng nhám dính, thiết kế định hình ôm quanh phần xương đòn và nách
 Bao gồm size XXS, XS
 Đạt tiêu chuẩn ISO 13485</t>
  </si>
  <si>
    <t>Băng cố định khớp vai H1</t>
  </si>
  <si>
    <t>Băng cố định khớp vai</t>
  </si>
  <si>
    <t>Làm từ đệm mút có lỗ thoáng khí, vải cotton và hệ thống băng nhám dính giúp cố định phần khớp vai ở tư thế điều trị, cỡ: XXS, XS, S, M, L, XL, XXL
 Đạt tiêu chuẩn ISO 13485</t>
  </si>
  <si>
    <t>Làm từ đệm mút có lỗ thoáng khí, vải cotton và hệ thống băng nhám dính giúp cố định phần khớp vai ở tư thế điều trị, cỡ: XXS, XS, S, M, L, XL, XXL. Đạt tiêu chuẩn ISO 13485</t>
  </si>
  <si>
    <t>Nẹp chống xoay dài H2</t>
  </si>
  <si>
    <t>Nẹp chống xoay dài</t>
  </si>
  <si>
    <t>Làm từ bản nẹp hợp kim nhôm đàn hồi uốn theo độ cong bàn chân, kết hợp với hai thanh nẹp hợp kim nhôm có tác dụng chống xoay và giữ thẳng đầu gối, hệ thống băng nhám dính giúp cố định chân với nẹp, các cỡ tối thiểu: S, M, L, XL
 Đạt tiêu chuẩn ISO 13485</t>
  </si>
  <si>
    <t>Làm từ bản nẹp hợp kim nhôm đàn hồi uốn theo độ cong bàn chân, kết hợp với hai thanh nẹp hợp kim nhôm có tác dụng chống xoay và giữ thẳng đầu gối, hệ thống băng nhám dính giúp cố định chân với nẹp, các cỡ tối thiểu: S, M, L, XL. Đạt tiêu chuẩn ISO 13485</t>
  </si>
  <si>
    <t>Nẹp cổ cứng H1</t>
  </si>
  <si>
    <t>Nẹp cổ cứng</t>
  </si>
  <si>
    <t>Làm từ chất liệu mút mật độ cao EVA và có khóa Velcro, thiết kế gồm 2 mảnh riêng biệt
 Hỗ trợ sơ cứu chấn thương đốt sống cổ, trẹo cổ hoặc căng cổ quá mức, hỗ trợ sau phẫu thuật đốt sống cổ
 Đạt tiêu chuẩn ISO 13485</t>
  </si>
  <si>
    <t>Làm từ chất liệu mút mật độ cao EVA và có khóa Velcro, thiết kế gồm 2 mảnh riêng biệt. Hỗ trợ sơ cứu chấn thương đốt sống cổ, trẹo cổ hoặc căng cổ quá mức, hỗ trợ sau phẫu thuật đốt sống cổ. Đạt tiêu chuẩn ISO 13485</t>
  </si>
  <si>
    <t>Bột bó 15cm x 3,65m</t>
  </si>
  <si>
    <t>Cuộn</t>
  </si>
  <si>
    <t>Bột bó 15cm</t>
  </si>
  <si>
    <t>Làm từ bột thạch cao liền gạc (Thạch cao ≥ 97%, gạc 100% cotton)
 Vỏ giấy bạc chống ẩm, lõi nhựa
 Thời gian đông kết từ 2-4 phút, rộng 15cm, chiều dài ≥ 365cm
 Đạt tiêu chuẩn ISO 13485</t>
  </si>
  <si>
    <t>Làm từ bột thạch cao liền gạc (Thạch cao ≥ 97%, gạc 100% cotton). Vỏ giấy bạc chống ẩm, lõi nhựa. Thời gian đông kết từ 2-4 phút, rộng 15cm, chiều dài ≥ 365cm. Đạt tiêu chuẩn ISO 13485</t>
  </si>
  <si>
    <t>Bột bó 20cm x 3,65m</t>
  </si>
  <si>
    <t>Bột bó 20cm</t>
  </si>
  <si>
    <t>Làm từ bột thạch cao liền gạc (Thạch cao ≥ 97%, gạc 100% cotton)
 Vỏ là giấy bạc chống ẩm, lõi nhựa
 Thời gian đông kết từ 2-4 phút, rộng 20cm, chiều dài ≥ 365cm
 Đạt tiêu chuẩn ISO 13485</t>
  </si>
  <si>
    <t>Làm từ bột thạch cao liền gạc (Thạch cao ≥ 97%, gạc 100% cotton). Vỏ là giấy bạc chống ẩm, lõi nhựa. Thời gian đông kết từ 2-4 phút, rộng 20cm, chiều dài ≥ 365cm. Đạt tiêu chuẩn ISO 13485</t>
  </si>
  <si>
    <t>Nẹp gối H3 (Olego)</t>
  </si>
  <si>
    <t>Nẹp gối</t>
  </si>
  <si>
    <t>Làm từ vải cotton, vải không dệt, vải có lỗ thoáng khí
 Có khóa Velcro và hệ thống thanh nẹp hợp kim nhôm được phân bố theo tư thế điều trị
 Dùng sơ cứu cố định sau chấn thương, sau phẫu thuật khớp gối
 Đạt tiêu chuẩn ISO 13485</t>
  </si>
  <si>
    <t>Làm từ vải cotton, vải không dệt, vải có lỗ thoáng khí. Có khóa Velcro và hệ thống thanh nẹp hợp kim nhôm được phân bố theo tư thế điều trị. Dùng sơ cứu cố định sau chấn thương, sau phẫu thuật khớp gối. Đạt tiêu chuẩn ISO 13485</t>
  </si>
  <si>
    <t>Áo cột sống H1</t>
  </si>
  <si>
    <t>Áo cột sống</t>
  </si>
  <si>
    <t>Làm từ vải cotton, vải không dệt, vải có lỗ thoáng khí
Có khóa Velcro và các nẹp hợp kim nhôm thiết kế định hình và phân bổ phù hợp theo tư thế điều trị
Dùng sơ cứu chấn thương cột sống, hỗ trợ sau phẫu thuật cột sống, bệnh lý cột sống như lao cột sống, xẹp các đốt sống.
Đạt tiêu chuẩn ISO 13485</t>
  </si>
  <si>
    <t>Làm từ vải cotton, vải không dệt, vải có lỗ thoáng khí. Có khóa Velcro và các nẹp hợp kim nhôm thiết kế định hình và phân bổ phù hợp theo tư thế điều trị. Dùng sơ cứu chấn thương cột sống, hỗ trợ sau phẫu thuật cột sống, bệnh lý cột sống như lao cột sống, xẹp các đốt sống.</t>
  </si>
  <si>
    <t>Nẹp chống xoay ngắn H1</t>
  </si>
  <si>
    <t>Nẹp chống xoay ngắn</t>
  </si>
  <si>
    <t>Làm từ đệm mút, vải có lỗ thoáng khí, vải tricot, khóa Velcro
Bản nẹp hợp kim nhôm đàn hồi uốn cong theo độ cong của bàn chân và cẳng chân kết hợp với thanh nẹp hợp kim nhôm đặc biệt chịu lực tốt
Khuôn nhựa đúc theo tư thế điều trị
Sử dụng sau phẫu thuật cổ xương đùi, ổ cối hoặc người già không có chỉ định phẫu thuật.
Đạt tiêu chuẩn ISO 13485</t>
  </si>
  <si>
    <t>Làm từ đệm mút, vải có lỗ thoáng khí, vải tricot, khóa Velcro. Bản nẹp hợp kim nhôm đàn hồi uốn cong theo độ cong của bàn chân và cẳng chân kết hợp với thanh nẹp hợp kim nhôm đặc biệt chịu lực tốt. Khuôn nhựa đúc theo tư thế điều trị. Sử dụng sau phẫu thuật cổ xương đùi, ổ cối hoặc người già không có chỉ định phẫu thuật.</t>
  </si>
  <si>
    <t>Nẹp cổ mềm</t>
  </si>
  <si>
    <t>Làm từ mút xốp mềm, nhẹ và thoáng khí, vải, khóa Velcro
Dùng cho các trường hợp chấn thương nhẹ, hạn chế vận động.
Đạt tiêu chuẩn ISO 13485</t>
  </si>
  <si>
    <t>Làm từ mút xốp mềm, nhẹ và thoáng khí, vải, khóa Velcro. Dùng cho các trường hợp chấn thương nhẹ, hạn chế vận động.</t>
  </si>
  <si>
    <t>Nẹp ngón tay</t>
  </si>
  <si>
    <t>Thanh nẹp được làm bằng hợp kim nhôm, lót bên trong một lớp xốp mềm
Có thể uốn để giữ ngón tay ở đúng vị trí chức năng khi sử dụng
Dùng cố định khớp ngón tay ở vị trí chức năng khi bị chấn thương, cố định và bảo vệ gãy xương đốt tay ngoại biên.
Đạt tiêu chuẩn ISO 13485</t>
  </si>
  <si>
    <t>Thanh nẹp được làm bằng hợp kim nhôm, lót bên trong một lớp xốp mềm. Có thể uốn để giữ ngón tay ở đúng vị trí chức năng khi sử dụng. Dùng cố định khớp ngón tay ở vị trí chức năng khi bị chấn thương, cố định và bảo vệ gãy xương đốt tay ngoại biên.</t>
  </si>
  <si>
    <t>Bơm tiêm dùng cho máy bơm thuốc cản quang</t>
  </si>
  <si>
    <t>Bộ bơm tiêm 200ml dùng cho máy bơm tiêm thuốc cản quang 2 nòng</t>
  </si>
  <si>
    <t>Dùng cho bơm tiêm thuốc cản quang 2 nòng Optivantage</t>
  </si>
  <si>
    <t>Cấu tạo gồm 2 xylanh 200ml, chất liệu nhựa PP hoặc PET + 1 dây nối áp lực cao làm bằng PVC có chứa van 1 chiều + 1 ống lấy thuốc chữ J
Chịu được 300psi
Tiệt trùng
Đạt tiêu chuẩn ISO 13485</t>
  </si>
  <si>
    <t>Cấu tạo gồm 2 xylanh 200ml, chất liệu nhựa PP T + 1 dây nối áp lực cao làm bằng PVC có chứa van 1 chiều + 1 ống lấy thuốc chữ J. Chịu được 300psi. Tiệt trùng. Đạt tiêu chuẩn ISO 13485</t>
  </si>
  <si>
    <t>Anntom Medica Limited</t>
  </si>
  <si>
    <t>Bộ bơm tiêm 200ml dùng cho máy bơm tiêm thuốc cản quang 1 nòng</t>
  </si>
  <si>
    <t>Dùng cho bơm tiêm thuốc cản quang 1 nòng Seacrown Zenith-C20</t>
  </si>
  <si>
    <t>Bơm tiêm thuốc cản quang (200ml)</t>
  </si>
  <si>
    <t>Cấu tạo gồm 1 xylanh 200ml, chất liệu nhựa PP hoặc PET + 1 dây nối áp lực cao làm bằng PVC + 1 ống lấy thuốc chữ J
Chịu được 300psi
Tiệt trùng
 Đạt tiêu chuẩn ISO 13485</t>
  </si>
  <si>
    <t>Cấu tạo gồm 1 xylanh 200ml, chất liệu nhựa PP + 1 dây nối áp lực cao làm bằng PVC + 1 ống lấy thuốc chữ J. Chịu được 300psi. Tiệt trùng. Đạt tiêu chuẩn ISO 13485</t>
  </si>
  <si>
    <t>Bộ xilanh 150ml (dùng cho máy bơm tiêm điện Angiomat Illumena)</t>
  </si>
  <si>
    <t>Dung tích 150ml, phù hợp với bơm tiêm điện Angiomat Illumena</t>
  </si>
  <si>
    <t>Bộ gồm : 01 Xi lanh dung tích 150ml; 01 ống lấy thuốc Áp suất giới hạn 1200psi.;đầu kết nối. Sử dụng 1 lần, tương thích hoàn toàn với bơm tiêm điện Angiomat Illumena</t>
  </si>
  <si>
    <t>Catheter các loại</t>
  </si>
  <si>
    <t>Catheter 2 nòng (Catheter chạy thận nhân tạo)</t>
  </si>
  <si>
    <t>Catheter 2 nòng 12F, dài 20cm, chất liệu polyurethan. Đạt tiêu chuẩn ISO 13485, CE.</t>
  </si>
  <si>
    <t>Giant Medical Equipment (Guangzhou) Co., Ltd</t>
  </si>
  <si>
    <t>Catheter 2 nòng có cuff đặt đường hầm để chạy thận</t>
  </si>
  <si>
    <t>Bộ tối thiểu có 1 Catheter, 1 kim dẫn đường 1 Dây dẫn đường đầu chữ J kích thước 0.97mm×70cm Que nong 1 dụng cụ tạo đường hầm (trocar) 1 thông luồn catherter (cây nong tách) 16Fr có van khóa khí 2 nút chặn luer lock Đóng gói vô trùng. Đạt tiêu chuẩn ISO 13485</t>
  </si>
  <si>
    <t>Joline GmbH &amp; Co. KG</t>
  </si>
  <si>
    <t>Catheter tĩnh mạch trung tâm 1 nòng</t>
  </si>
  <si>
    <t>Kích thước 14G, dài 20cm, lưu lượng nòng 88ml/min. Catheter chất liệu Polyurethane hoặc TPU (Thermoplastic Polyurethanes) tự động làm mềm dưới nhiệt độ 37°C, tính tương hợp cao. Một bộ bao gồm: Thân catheter có vạch đánh dấu độ dài, có đường cản quang. 1 Kim dẫn đường chữ Y cỡ 18G. Dây dẫn hướng Guide wire kích cỡ 0.032"x 60cm, có nắp bảo vệ (Polypropylene), thân dây dẫn làm bằng thép không gỉ (nitinol) đầu chữ J, Ống nong cỡ 8Fr. 1 bơm tiêm 5ml. 1 lưỡi dao mổ. 1 kẹp. 1 kim tiêm. 1 tép chỉ. Tiệt trùng. Đạt tiêu chuẩn ISO 13485, CE.</t>
  </si>
  <si>
    <t>Guangdong Baihe Medical Technology Co., Ltd</t>
  </si>
  <si>
    <t>Catheter tĩnh mạch trung tâm 2 nòng</t>
  </si>
  <si>
    <t>Kích thước 7Fr, dài 20cm, lưu lượng các nòng Distal: 77ml/min, Proximal: 35ml/min. Catheter chất liệu Polyurethan hoặc TPU (Thermoplastic Polyurethanes) tự động làm mềm dưới nhiệt độ 37°C, tính tương hợp cao. Một bộ bao gồm: Thân catheter có vạch đánh dấu độ dài, có đường cản quang rõ nét. 1 Kim dẫn đường chữ Y 18G. Dây dẫn hướng Guide wire kích cỡ 0.035"x60cm, nắp bảo vệ (Polypropylene), thân dây dẫn làm bằng thép không gỉ (nitinol) đầu chữ J. Ống nong cỡ 8Fr. 1 bơm tiêm 5ml. 1 lưỡi dao mổ. 1 Kẹp. 1 kim tiêm. Tiệt trùng. Đạt tiêu chuẩn ISO 13485, CE .</t>
  </si>
  <si>
    <t>Israel</t>
  </si>
  <si>
    <t>Catheter tĩnh mạch trung tâm 3 nòng</t>
  </si>
  <si>
    <t>Kích thước 7Fr, dài 20cm, lưu lượng các nòng Distal: 54ml/min, Proximal: 20ml/min, Midal: 20ml/min. Catheter chất liệu Polyurethane hoặc TPU (Thermoplastic Polyurethanes) tự động làm mềm dưới nhiệt độ 37°C, tính tương hợp cao. Một bộ bao gồm: Thân catheter có vạch đánh dấu độ dài, đường cản quang rõ nét. Kim dẫn đường chữ Y, cỡ 18G. Dây dẫn hướng Guide wire kích cỡ 0.035"x60cm, nắp bảo vệ (Polypropylene), thân dây dẫn làm bằng thép không gỉ (nitinol), đầu chữ J. Ống nong cỡ 8Fr. 1 bơm tiêm 5ml. 1 lưỡi dao mổ. 1 kẹp giúp cố định ống Catheter. 1 kim tiêm. 1 tép chỉ phẫu thuật. Tiệt trùng. Đạt tiêu chuẩn ISO 13485, CE.</t>
  </si>
  <si>
    <t>Catheter tĩnh mạch trung tâm 3 nòng Braun</t>
  </si>
  <si>
    <t>HSTC nhi: số 513,số 508 Hãng Bbraun ( cơ số mỗi size 20 cái)</t>
  </si>
  <si>
    <t xml:space="preserve">Catheter tĩnh mạch trung tâm 3 nòng trẻ em </t>
  </si>
  <si>
    <t>B.Braun hoặc tương đương</t>
  </si>
  <si>
    <t>Catheter gây tê ngoài màng cứng</t>
  </si>
  <si>
    <t>Perifix 421 complete</t>
  </si>
  <si>
    <t>1. Kim đầu cong 18G (OD 1.3mm, ID 1.0mm), dài 80mm, có cánh lớn (14mm x 40mm), thân có vạch đánh dấu chiều dài. 2. Bơm tiêm giảm kháng lực, không latex 3. Catheter bằng polyamid không bị gẫy gập, dài 915mm (OD 0.9mm), có vạch đánh dấu chiều dài, có 3 lỗ thoát thuốc 4. Đầu nối catheter dạng phẳng. 5. Màng lọc với kích thước lỗ lọc 0.2 micron. Đạt tiêu chuẩn ISO 13485</t>
  </si>
  <si>
    <t>Smiths Medical Czech Republic A.S</t>
  </si>
  <si>
    <t>Cộng Hòa Séc</t>
  </si>
  <si>
    <t>Malaysia</t>
  </si>
  <si>
    <t>Catheter động mạch, tĩnh mạch rốn</t>
  </si>
  <si>
    <t>sz 3,5 và 5 Vygon</t>
  </si>
  <si>
    <t>Ống thông động tĩnh mạch rốn</t>
  </si>
  <si>
    <t>Catheter động tĩnh mạch rốn cho trẻ sơ sinh dùng: - Tĩnh mạch rốn: Nuôi dưỡng, truyền dịch, truyền thuốc. Lấy máu tĩnh mạch, truyền máu và các chế phẩm máu. - Động mạch rốn: Lấy mẫu máu động mạch. Đo áp lực động mạch, đo pH và phân tích khí máu. Truyền dịch và thuốc. Đóng gói: 01 catheter chất liệu PVC + Dài 37cm, cỡ 5Fr. Tốc độ dòng truyền dịch &gt; 31ml/phút Đạt tiêu chuẩn ISO 13485</t>
  </si>
  <si>
    <t>Vygon Portugal</t>
  </si>
  <si>
    <t>Bồ Đào Nha</t>
  </si>
  <si>
    <t>Catheter động mạch đùi có đầu nhận cảm biến áp lực và nhiệt độ</t>
  </si>
  <si>
    <t>Thăm dò huyết động</t>
  </si>
  <si>
    <t>Catheter tĩnh mạch 2 nòng S408 (B.Braun)</t>
  </si>
  <si>
    <t xml:space="preserve">Catheter tĩnh mạch 2 nòng </t>
  </si>
  <si>
    <t>Catheter tĩnh mạch rốn nhiều nòng (2 nòng)</t>
  </si>
  <si>
    <t>cái</t>
  </si>
  <si>
    <t>Catheter tĩnh mạch rốn nhiều nòng (2 nòng) sơ sinh</t>
  </si>
  <si>
    <t>Pháp</t>
  </si>
  <si>
    <t>Catheter tĩnh mạch trung tâm đặt từ ngoại vi (PICC line)</t>
  </si>
  <si>
    <t>Bộ Catheter tĩnh mạch trung tâm từ ngoại vi 2 nòng 5F,6F</t>
  </si>
  <si>
    <t>Mexico</t>
  </si>
  <si>
    <t>Ống thông lấy huyết khối các cỡ 2F-7F</t>
  </si>
  <si>
    <t>các cỡ: 2-5</t>
  </si>
  <si>
    <t>Catheter Forgatty các cỡ</t>
  </si>
  <si>
    <t>Hoa Kỳ</t>
  </si>
  <si>
    <t>Acid các loại</t>
  </si>
  <si>
    <t>Acid Citric</t>
  </si>
  <si>
    <t>Kg</t>
  </si>
  <si>
    <t>Công thức hóa học: C6H8O7·H2O (hoặc C6H8O7) - Hàm lượng: 99.5% - Trạng thái vật lý: dạng tinh thể rắn - Màu sắc: màu trắng hoặc không màu - Mùi đặc trưng: không mùi - Chứng nhận phân tích chất lượng (phiếu kết quả kiểm nghiệm) Đạt tiêu chuẩn ISO 22000:2018</t>
  </si>
  <si>
    <t>SHANDONG ENSIGN INDUSTRY CO., LTD</t>
  </si>
  <si>
    <t>China</t>
  </si>
  <si>
    <t>Acid peracetic</t>
  </si>
  <si>
    <t>Hàm lượng: + Acid Peracetic 4.5% + Hydrogen peroxide: 26% + Acetic acid: 5-10% Và các thành phần phụ khác Đạt tiêu chuẩn ISO 13485</t>
  </si>
  <si>
    <t>Ginyork Mfg. Co., Ltd</t>
  </si>
  <si>
    <t>Taiwan</t>
  </si>
  <si>
    <t>Acid acetic</t>
  </si>
  <si>
    <t>Acid HCl đậm đặc</t>
  </si>
  <si>
    <t>Acid Clohydric (HCL)</t>
  </si>
  <si>
    <t>Hàm lượng 35-38%, Clo tự do (%) ≤ 0,0001, Sulfate (%) ≤ 0,0002, Sulfite (%) ≤ 0,0005, Cu (%) ≤ 0,00001, Kim loại nặng (%) ≤ 0,00002. Chai ≥ 500ml. Đạt tiêu chuẩn ISO 9001 hoặc tương đương</t>
  </si>
  <si>
    <t>Acid Nitric đậm đặc</t>
  </si>
  <si>
    <t>Acid Nitric (HNO3)</t>
  </si>
  <si>
    <t>Hàm lượng: ≥ 65%, cặn sau nung (%) ≤ 0,003, Clo (%) ≤ 0,0001, Sulfate (%) ≤ 0,0005, Asen (%) ≤ 0,000003, Sắt (%) ≤ 0,0001, Calcium ≤ 0,001, Kim loại nặng (%) ≤ 0,0005 . Chai ≥ 500ml. Tiêu chuẩn ISO 9001 hoặc tương đương</t>
  </si>
  <si>
    <t>Dung dịch H2SO4 đậm đặc (Chai 500ml)</t>
  </si>
  <si>
    <t>Acid Sunfuric (H2SO4)</t>
  </si>
  <si>
    <t>Hàm lượng: ≥ 95-98%, cặn sau nung (%) ≤ 0,02, Clo (%) ≤ 0,001, Nitrate (%) ≤ 0,0005, Amoni (%) ≤ 0,0003, Sắt (%) ≤ 0,0001, Kim loại nặng (%) ≤ 0,0005 . Chai ≥ 500ml. Tiêu chuẩn ISO 9001 hoặc tương đương</t>
  </si>
  <si>
    <t>Phim X-quang</t>
  </si>
  <si>
    <t>Phim X-quang (35x43)cm</t>
  </si>
  <si>
    <t>Phim</t>
  </si>
  <si>
    <t>Đặc tính kỹ thuật cơ bản: - Kích thước 35x43cm. Cấu tạo phim gồm 4 lớp: lớp bảo vệ phía trên, lớp nền phim, lớp nhạy quang, lớp bảo vệ phía dưới.</t>
  </si>
  <si>
    <t>Fujifilm Material Manufacturing Co., Ltd</t>
  </si>
  <si>
    <t>Nhật Bản</t>
  </si>
  <si>
    <t>Fuji hoặc tương đương</t>
  </si>
  <si>
    <t>Phim laser 20 x 25 cm (Fuji)</t>
  </si>
  <si>
    <t>Phim laser (20 x 25)cm</t>
  </si>
  <si>
    <t>Đặc tính kỹ thuật cơ bản: - Kích thước 20x25cm. Cấu tạo phim gồm 4 lớp: lớp bảo vệ phía trên, lớp nền phim , lớp nhạy quang, lớp bảo vệ phía dưới.</t>
  </si>
  <si>
    <t>Phim chụp răng tự rửa</t>
  </si>
  <si>
    <t>Kích thước (30.5mm x 40.5mm)±0.5, có đính kèm túi thuốc rửa phim trên mỗi phim. 
Đóng gói ≥ 50 tờ/hộp
Đạt tiêu chuẩn ISO 13485</t>
  </si>
  <si>
    <t>Đặc tính kỹ thuật cơ bản: - Kích thước (30.5mm x 40.5mm), có đính kèm túi thuốc rửa phim trên mỗi phim.</t>
  </si>
  <si>
    <t>Dentalfilm FZCO.</t>
  </si>
  <si>
    <t>Các Tiểu Vương quốc Ả Rập Thống nhất</t>
  </si>
  <si>
    <t>Bông, băng gạc</t>
  </si>
  <si>
    <t>Băng cuộn y tế 10cm x 5m</t>
  </si>
  <si>
    <t>Băng cuộn y tế 5m x 10cm</t>
  </si>
  <si>
    <t>Công ty TNHH Vật Tư Y Tế Lộc Luyến</t>
  </si>
  <si>
    <t>Bông ép cầm máu (bông ép sọ não)</t>
  </si>
  <si>
    <t>Gói</t>
  </si>
  <si>
    <t>Băng cuộn 5m x 5cm</t>
  </si>
  <si>
    <t>Băng cuộn 5cm x 5m</t>
  </si>
  <si>
    <t>Kích thước: 5cm x 5m. Sản phẩm được dệt từ sợi 100% cotton có độ thấm hút cao, không có độc tố. Hai đầu cuộn băng bằng, không lệch, không xơ. Không chứa chất gây dị ứng, không có tinh bột hoặc Dextrin, không có xơ mùn hòa tan trong nước và dịch phủ tạng.</t>
  </si>
  <si>
    <t>Gạc dẫn lưu 0.75 x 100cm x 4 lớp</t>
  </si>
  <si>
    <t>Gạc dẫn lưu 0,75cm x 100cm x 4 lớp vô trùng</t>
  </si>
  <si>
    <t>Gạc dẫn lưu 1.5 x 100cm x 4 lớp</t>
  </si>
  <si>
    <t>Gạc dẫn lưu 1,5x100cmx4 lớp</t>
  </si>
  <si>
    <t>Được sản xuất từ gạc không dệt hút nước (100 % cotton) được cuộn thành từng dây nhỏ dài, kích thước 1,5cm x 100cm x 4 lớp vô trùng. Đạt tiêu chuẩn ISO 13485:2016</t>
  </si>
  <si>
    <t>Gạc phẫu thuật</t>
  </si>
  <si>
    <t>Có chỉ cản quang</t>
  </si>
  <si>
    <t>Gạc được dệt từ sợi 100% cotton. Không lót bông. Tốc độ hút nước ≤ 5 giây. Độ ngậm nước 10gr nước/1gr gạc. Hàm lượng chất tan trong nước: ≤ 0,08%. 
 Quy cách: 10 x 10cm x 8 lớp, có sợi cản quang, vô trùng.
 Bao bì đóng gói có rãnh, răng cưa, hoặc vết khía mịn ở một đầu túi..., đảm bảo độ kín khí, vô trùng nhưng vẫn có thể dễ dàng xé mở bằng tay. 
 Đạt tiêu chuẩn ISO 9001; ISO 13485; Chứng nhận đăng ký FDA và CE. Đóng gói: 10 cái/gói</t>
  </si>
  <si>
    <t>Công ty cổ phần vật tư và thiết bị y tế Mem-co</t>
  </si>
  <si>
    <t>Gạc bỏng</t>
  </si>
  <si>
    <t>Gạc được dệt từ sợi 100% cotton. Độ ngậm nước 10gr nước/1gr gạc. Tốc độ hút nước ≤ 5 giây. Hàm lượng chất tan trong nước: ≤0,08%. 
 Quy cách: 15cm x 15 cm x 6 lớp, không lót bông, vô trùng.
 Bao bì đóng gói có rãnh, răng cưa, hoặc vết khía mịn ở một đầu túi..., đảm bảo độ kín khí, vô trùng nhưng vẫn có thể dễ dàng xé mở bằng tay. 
 Đạt tiêu chuẩn ISO 9001; ISO 13485; Chứng nhận đăng ký FDA và CE.
 Đóng gói: 10 cái/ gói</t>
  </si>
  <si>
    <t>Gạc thận ( Cục chèn cầm máu)</t>
  </si>
  <si>
    <t xml:space="preserve">Gạc thận ( Cục chèn cầm máu) </t>
  </si>
  <si>
    <t>Gạc được dệt từ sợi 100% cotton. Tốc độ hút nước ≤ 5
 giây. Hàm lượng chất tan trong nước: ≤ 0,08%. Độ ngậm
 nước 10gr nước/1gr gạc. 
 Quy cách: 3,5cm x 4,5 cm, 80 lớp, vô trùng, gạc cuốn chặt tay, trọng lượng tối thiểu 5gam/cái. Bao bì đóng gói có rãnh, răng cưa, hoặc vết khía mịn ở một đầu túi...,đảm bảo độ kín khí, vô trùng nhưng vẫn có thể dễ dàng xé mở bằng tay. 
 Đạt tiêu chuẩn ISO 9001; ISO 13485; Chứng nhận đăng ký FDA và CE.
 Đóng gói: 30 cái/ gói</t>
  </si>
  <si>
    <t>Gạc truyền</t>
  </si>
  <si>
    <t>Gạc được dệt từ sợi 100% cottton. Tốc độ hút nước: ≤ 5s.
 Độ ngậm nước 10gr nước/1gr gạc. 
 Quy cách: 3cm*3 cm, 2 lớp có lót bông, vô trùng. Bao bì
 đóng gói có rãnh, răng cưa, hoặc vết khía mịn ở một đầu túi..., đảm bảo độ kín khí, vô trùng nhưng vẫn có thể dễ dàng xé mở bằng tay. 
 Đạt tiêu chuẩn ISO 9001; ISO 13485; Chứng nhận đăng ký FDA và CE .
 Đóng gói: 10 cái/ gói</t>
  </si>
  <si>
    <t>Gạc cầu ( rửa vết thương)</t>
  </si>
  <si>
    <t>Ngoại TH: 30x 2 lớp (10 cái/ gói)</t>
  </si>
  <si>
    <t xml:space="preserve">Gạc cầu ( rửa vết thương) </t>
  </si>
  <si>
    <t>Gạc được dệt từ sợi 100% cotton. Tốc độ hút nước ≤ 5 giây. Hàm lượng chất tan trong nước: ≤ 0,08%. Khả năng hút nước: 10 g nước/g gạc. 
 Quy cách: Fi 30*2 lớp, vô trùng. Bao bì đóng gói có rãnh, răng cưa, hoặc vết khía mịn ở một đầu túi..., đảm bảo độ kín khí, vô trùng nhưng vẫn có thể dễ dàng xé mở bằng tay. 
 Đạt tiêu chuẩn ISO 9001; ISO 13485; Chứng nhận đăng ký FDA và CE hoặc tương đương.
 Đóng gói: 10 cái/ gói</t>
  </si>
  <si>
    <t>Gạc phẫu thuật ổ bụng</t>
  </si>
  <si>
    <t>Gạc được dệt từ sợi 100% cotton. Độ ngậm nước 10gr nước/1gr gạc. Tốc độ hút nước: ≤5 giây. 
 Quy cách: 30cm x 40cm, 6 lớp. Có sợi cản quang, vô trùng. Bao bì đóng gói có rãnh , răng cưa, hoặc vết khía mịn ở một đầu túi..., đảm bảo độ kín khí, vô trùng nhưng vẫn có thể dễ dàng xé mở bằng tay. 
 Đạt tiêu chuẩn ISO 9001; ISO 13485; Chứng nhận đăng ký FDA và CE.
 Đóng gói: 5 cái/gói.</t>
  </si>
  <si>
    <t>Gạc tiểu phẫu không bông</t>
  </si>
  <si>
    <t>Vải dệt hút nước 100% cotton. Độ ngậm nước 10gr nước/1gr gạc. Tốc độ hút nước: ≤ 5s; 
 Quy cách: 6cm x 8cm x 6 lớp, không bông, vô trùng. Bao bì đóng gói có rãnh, răng cưa, hoặc vết khía mịn ở một đầu túi..., đảm bảo độ kín khí, vô trùng nhưng vẫn có thể dễ dàng xé mở bằng tay. 
 Đạt tiêu chuẩn ISO 9001; ISO 13485; Chứng nhận đăng ký FDA và CE.
 Đóng gói: 10 cái/gói</t>
  </si>
  <si>
    <t>Gạc tiểu phẫu có bông</t>
  </si>
  <si>
    <t>Sản phẩm được làm từ 2 lớp vải không dệt hút nước bên ngoài, và 1 lớp đệm bông tự nhiên tinh chế (100% cotton) ở giữa. Tốc độ hút nước ≤ 5 giây. Chất tan trong nước &lt;0.5%. Quy cách: 8x15 cm, vô trùng. Bao bì đóng gói có rãnh, răng cưa, hoặc vết khía mịn ở một đầu túi..., đảm bảo độ kín khí, vô trùng nhưng vẫn có thể dễ dàng xé mở bằng tay. 
 Đạt tiêu chuẩn ISO 9001; ISO 13485; Chứng nhận đăng ký FDA và CE .
 Đóng gói: 1 cái/ gói</t>
  </si>
  <si>
    <t>Gạc cầu củ ( sản)</t>
  </si>
  <si>
    <t>Sản xuất từ gạc và bông hút nước 100% cotton. Hình cầu, Bông hút được bọc kín bởi một lớp gạc y tế tạo thành cầu bông. Tốc độ hút nước ≤ 5 giây. Độ ngậm nước ≥ 100gr nước/5gr bông (hay Độ ngậm nước ≥ 20gr nước/1gr bông). Chất tan trong nước ≤0.02%. Quy cách: Fi 45, vô trùng. Bao bì đóng gói có rãnh, răng cưa, hoặc vết khía mịn ở một đầu túi..., đảm bảo độ kín khí, vô trùng nhưng vẫn có thể dễ dàng xé mở bằng tay. 
 Đạt tiêu chuẩn ISO 9001; ISO 13485; Chứng nhận đăng ký FDA và CE.
 Đóng gói: 1 cái/gói</t>
  </si>
  <si>
    <t>Bông gạc đắp vết thương</t>
  </si>
  <si>
    <t>Ngoại TH: cỡ 8cm x15cm (1 cái/ gói)</t>
  </si>
  <si>
    <t>Gồm 2 lớp vải không dệt hút nước, đệm giữa 1 lớp bông xơ tự nhiên 100% cotton. Tốc độ hút nước ≤ 5 giây. Chất tan trong nước &lt; 0.5%. Quy cách: 10cm*10 cm, vô trùng.
 Bao bì đóng gói có rãnh, răng cưa, hoặc vết khía mịn ở một đầu túi..., đảm bảo độ kín khí, vô trùng nhưng vẫn có thể dễ dàng xé mở bằng tay. 
 Đạt tiêu chuẩn ISO 9001; ISO 13485; Chứng nhận đăng ký FDA và CE.
 Đóng gói: 1 cái/gói</t>
  </si>
  <si>
    <t>Bông viên ĐK 3x 3cm</t>
  </si>
  <si>
    <t>gam</t>
  </si>
  <si>
    <t>Bông viên rửa vết thương</t>
  </si>
  <si>
    <t>Sản phẩm được sản xuất từ bông xơ, 100% cotton. Bông se thành viên, đồng đều, bề mặt viên gòn được quấn chặt không bung tơi sợi bông ra. Thời gian chìm ( tốc độ hút nước) ≤ 5 giây. 
 Độ ẩm: ≤ 8 %, vô trùng. Quy cách: Fi 3.5 x 4cm. Bao bì đóng gói có rãnh, răng cưa, hoặc vết khía mịn ở một đầu túi..., đảm bảo độ kín khí, vô trùng nhưng vẫn có thể dễ dàng xé mở bằng tay. 
 Đạt tiêu chuẩn ISO 9001; ISO 13485; Chứng nhận đăng ký FDA và CE.
 Đóng gói: 100 gam/gói</t>
  </si>
  <si>
    <t>Bông tiêm</t>
  </si>
  <si>
    <t>Gam</t>
  </si>
  <si>
    <t>Ngoại TH: 2cm x2cm (0,5gam/ gói)</t>
  </si>
  <si>
    <t xml:space="preserve">Bông tiêm </t>
  </si>
  <si>
    <t>Sản phẩm được sản xuất từ bông xơ, 100% cotton. Bông được cắt thành miếng nhỏ kích thước 2cm x 2cm, Thời gian chìm ( tốc độ hút nước) ≤ 5 giây. Độ ẩm: ≤ 8 %; vô trùng. Bao bì đóng gói có rãnh, răng cưa, hoặc vết khía mịn ở một đầu túi..., đảm bảo độ kín khí, vô trùng nhưng vẫn có thể dễ dàng xé mở bằng tay. 
 Đạt tiêu chuẩn ISO 9001; ISO 13485; Chứng nhận đăng ký FDA và CE.
 Đóng gói: 100 gam/gói</t>
  </si>
  <si>
    <t>Gạc Meche phẫu thuật</t>
  </si>
  <si>
    <t xml:space="preserve">Gạc Meche phẫu thuật </t>
  </si>
  <si>
    <t>Gạc PT không dệt 7.5*7.5cm</t>
  </si>
  <si>
    <t xml:space="preserve">Gạc phẫu thuật không dệt 7.5*7.5cm </t>
  </si>
  <si>
    <t>D</t>
  </si>
  <si>
    <t>Băng keo các loại</t>
  </si>
  <si>
    <t>Băng dính lụa (5x5cm)</t>
  </si>
  <si>
    <t>Băng dính lụa 5cm x 5m</t>
  </si>
  <si>
    <t>Kích thước ≥ 5cm x 5m. 
Băng keo nền vải lụa acetate taffeta, đan dệt số sợi ≥ 43 x 19 sợi/cm. 
Lực dính tối đa ≥5.5N/cm. 
Có kiểm tra vi sinh. 
Đạt tiêu chuẩn ISO 13485
Đạt tiêu chuẩn CE hoặc FDA.</t>
  </si>
  <si>
    <t>Urgo Healthcare Products Co., Ltd.</t>
  </si>
  <si>
    <t>Thái Lan</t>
  </si>
  <si>
    <t>Công ty TNHH Young Chemical Vina</t>
  </si>
  <si>
    <t>Urgo hoặc tương đương</t>
  </si>
  <si>
    <t>Băng dính cá nhân y tế</t>
  </si>
  <si>
    <t>Miếng</t>
  </si>
  <si>
    <t>Cỡ 1.9x7.2cm</t>
  </si>
  <si>
    <t>Lớp nền: Sợi vải đàn hồi 70% Viscose và 30% Polyamide
- Keo gồm:  Kẽm Oxide, hỗn hợp SIS/SI, dầu khoáng trắng, Lanolin, Titanium dioxie, Kẽm dibutyl dithiocarbamate.
- Lớp thấm hút có năng thấm hút  &gt; 500%
- Lớp chống dính : Polyethylene
- Có kiểm tra vi sinh.
- Kích thước ≥ (20x60)mm.
- Đạt tiêu chuẩn ISO 13485; 
- Đạt tiêu chuẩn FDA hoặc CE.</t>
  </si>
  <si>
    <t>- Băng sợi vải đàn hồi gồm ( 70% Viscose và 30% Polyamide) - Keo Kẽm Oxide và hỗn hợp SIS/SI, dầu khoáng trắng, Lanolin, Titanium dioxie, Kẽm dibutyl dithiocarbamate,... Độ nhớt 6,600 – 10,600 cP. - Lớp thấm hút có khả năng thấm hút &gt; 500% - Lớp chống dính bằng Polyethylene - Tổng số vi khuẩn hiếu khí - TAMC ≤ 100 cfu/g. Tổng số men và nấm mốc - TYMC ≤ 10 cfu/g. - Tiêu chuẩn : ISO, CE. - Xuất xứ Thái Lan. - Kích thước 20mm x 60mm</t>
  </si>
  <si>
    <t>Băng keo cuộn co giãn 10cm x 10m</t>
  </si>
  <si>
    <t>Thành phần: Vải không đan dệt 50% viscose, 50% polyester, keo Acrylic ít gây dị ứng
Co giãn tốt, thông thoáng, độ bám dính cao, giấy lót có vạch chia hỗ trợ cắt băng
Kích thước ≥ 10cm x 10m
Đạt tiêu chuẩn ISO 13485
Đạt tiêu chuẩn CE hoặc FDA</t>
  </si>
  <si>
    <t>Ai Cập</t>
  </si>
  <si>
    <t>Băng keo cuộn co giãn 10cm x 4.5m</t>
  </si>
  <si>
    <t>Băng keo thun co giãn 10cm x 4.5m</t>
  </si>
  <si>
    <t>Thành phần: Băng bằng cotton co giãn, keo là oxyt kẽm không dùng dung môi, có lớp giấy lót bảo vệ.
Co giãn tốt, thông thoáng, độ bám dính cao
Kích thước ≥ 10cm x 4.5m
Đạt tiêu chuẩn ISO 13485
Đạt tiêu chuẩn CE hoặc FDA</t>
  </si>
  <si>
    <t>- Băng bằng vải không dệt, màu trắng. Gồm 50% viscose + 50% polyester. - Lớp keo kết dính gồm các thành phần: Acrylic; Hydrocarbon resin, Styrene block copolymer, Dầu khoáng y tế, Chất chống oxy hóa - Có lớp giấy chống dính silicon( 62±3g/m²). Có vạch chia kích thước dễ sử dụng. - Kích thước 10cm x 10m. - Tiêu chuẩn ISO 13485</t>
  </si>
  <si>
    <t>Zhende Medical Co., Ltd.</t>
  </si>
  <si>
    <t>Băng vô trùng không thấm nước Optiskin film 73mm x 80mm</t>
  </si>
  <si>
    <t>Băng vô trùng trong suốt, không thấm nước</t>
  </si>
  <si>
    <t>Cố định băng gạc bảo vệ vết thương, cố định kim luồn, cố định các thiết bị y tế trên da. 
Lớp phim mỏng bằng màng polyurethane trong suốt không thấm nước. 
Phủ lớp keo Acrylic
Kích thước ≥ (60x 70)mm
Tiệt trùng từng miếng. 
Đạt tiêu chuẩn ISO 13485
Đạt tiêu chuẩn CE hoặc FDA</t>
  </si>
  <si>
    <t>Băng keo giấy y tế urgopore 2,5cm x 5cm</t>
  </si>
  <si>
    <t>cuộn</t>
  </si>
  <si>
    <t>Băng dính giấy có mặt thống hạn chế gây tổn thương da nhạy cảm</t>
  </si>
  <si>
    <t>Băng keo giấy 2,5 cm x 5m</t>
  </si>
  <si>
    <t>- Băng dính màu trắng, không đan dệt, nền 100% Vicose. 
- Keo acrylic phủ đều. 
- Lực dính 0.5-4.0 N/cm. 
- Trọng lượng khối phủ 56-70g/m². 
- Băng có nhiều lỗ nhỏ thông thoáng, êm dịu cho da nhạy cảm. 
- Có kiểm tra vi sinh. 
- Kích thước 2.5cm x 5m. 
- Đạt tiêu chuẩn ISO 13485.
- Đạt tiêu chuẩn CE hoặc FDA</t>
  </si>
  <si>
    <t>2 trở lên</t>
  </si>
  <si>
    <t>Băng xốp vết thương có chứa Alginate</t>
  </si>
  <si>
    <t>Chăm sóc vết loét</t>
  </si>
  <si>
    <t>Băng gạc băng vết thương, vết bỏng, loét tì đè các cỡ</t>
  </si>
  <si>
    <t>Bao gồm: Băng xốp Polyurethane ≥ 3 lớp, dày ≥ 5mm, thấm hút dịch tiết, duy trì độ ẩm cho vết thương, 
- Lưu băng tối đa ≥ 7 ngày tùy lượng dịch tiết, tình trạng vết thương. 
 - Kích thước ≥10cm x 10cm 
- Tiệt trùng từng miếng 
- Đạt tiêu chuẩn ISO 13485
- Đạt tiêu chuẩn CE hoặc FDA</t>
  </si>
  <si>
    <t>Miếng dán chống loét cho trẻ sơ sinh</t>
  </si>
  <si>
    <t>dán cố định gọng oxy, sonde dạ dày gọng thở đề phòng loét và tổn thương da cho trẻ DouDERM EXTRA THIN</t>
  </si>
  <si>
    <t xml:space="preserve"> Băng Hydrocolloid film 10cm x 10 cm</t>
  </si>
  <si>
    <t>Miếng dán vô trùng phẫu thuật</t>
  </si>
  <si>
    <t>Miếng dán vô trùng phẫu thuật cỡ 28cm x 41cm</t>
  </si>
  <si>
    <t>3M, Có phủ Iod</t>
  </si>
  <si>
    <t>Miếng dán vô trùng phẫu thuật, phủ Iod</t>
  </si>
  <si>
    <t>3M Company</t>
  </si>
  <si>
    <t>Miếng dán vô trùng phẫu thuật cỡ 45cm x 56cm, phủ Iod</t>
  </si>
  <si>
    <t>Chất liệu: Lớp film Polyester resin phủ 5-15% Iodophor kháng khuẩn phổ rộng, keo Acrylate phủ bên dưới màng phim, lớp giấy lót. - Iodin thẩm thấu sâu dưới da lên tới 1500µm và hiệu quả kháng khuẩn &gt; 99.99% đối với 12 loại vi sinh vật theo tiêu chuẩn đánh giá của ASTM (Hội thử nghiệm và vật liệu Mỹ) sau 90 phút sử dụng và kéo dài 6h - Kích thước lớp dính (60 x 45)cm, kích thước toàn màng (90 x 45)cm - Đặc tính: Lớp film mỏng, thông thoáng, co giãn tốt và dính chặt trên da và rìa vết mổ, cung cấp phẫu trường vô khuẩn, có tính kháng khuẩn phổ rộng, tăng hiệu quả ngăn ngừa nhiểm khuẩn vết mổ - Tiệt khuẩn từng miếng - Đạt tiêu chuẩn ISO 13485, FDA</t>
  </si>
  <si>
    <t>3M</t>
  </si>
  <si>
    <t>Miếng Opsize 30*45cm</t>
  </si>
  <si>
    <t>Miếng dán vô trùng phẫu thuật cỡ 28cm x 45cm</t>
  </si>
  <si>
    <t>Kích thước vùng dính ≥ (28 x 45)cm. 
Film polyurethane trong suốt, keo dính acrylic. 
Sản phầm mềm dai, bám chắc vết thương giữ cho đường mổ không bung rách trong quá trình phẫu thuật, giữ phẫu trường vô trùng. 
Băng dán có 2 tay cầm bên 2 mép để hỗ trợ đặt băng dễ dàng. 
Đóng gói từng miếng và vô trùng. 
Đạt tiêu chuẩn ISO 13485
Đạt tiêu chuẩn CE hoặc FDA</t>
  </si>
  <si>
    <t>Smith &amp; Nephew Medical Limited/ Smith &amp; Nephew Medical (Suzhou) Limited</t>
  </si>
  <si>
    <t>Anh/Trung Quốc</t>
  </si>
  <si>
    <t>Băng gạc vô trùng trong suốt không thấm nước 6cm x 7cm</t>
  </si>
  <si>
    <t>- Cấu tạo: Màng polyurethane phủ keo acrylic, lớp gạc thấm hút phủ polyethylene (PE) chống dính và lớp giấy lót (phủ silicone/ PE..) chống dính.
-  Kích thước: ≥6cm x 7cm 
- Đóng gói tiệt khuẩn từng miếng 
- Băng bo tròn 4 góc
 - Đạt tiêu chuẩn ISO 13485.
 - Đạt tiêu chuẩn CE hoặc FDA</t>
  </si>
  <si>
    <t>Công ty cổ phần Công nghệ Lavitec/Việt Nam</t>
  </si>
  <si>
    <t>Băng gạc vô trùng trong suốt không thấm nước 9cm x 25cm</t>
  </si>
  <si>
    <t>Băng gạc y tế trong suốt có màng phim và lớp gạc thấm hút dịch sau mổ 
 Kích thước: ≥9cm x 25cm 
 - Cấu tạo 3 lớp: lớp film polyurethane, lớp gạc và lớp keo acrylic
- Đóng gói tiệt khuẩn từng miếng 
 - Đạt tiêu chuẩn ISO 13485.
 - Đạt tiêu chuẩn CE hoặc FDA</t>
  </si>
  <si>
    <t>Băng, ghim, vật tư trong mổ nội soi</t>
  </si>
  <si>
    <t>Băng ghim nội soi công nghệ tristaple có 3 hàng ghim chiều cao khác nhau mỗi bên, chiều cao ghim từ trong ra ngoài là: 2.0mm; 2.5mm; 3.0 mm,chiều dài băng ghim 45mm.</t>
  </si>
  <si>
    <t>Chiều dài: 30mm, 45mm, 60mm; Xuất xứ Liên minh Châu Âu (EU) Hoặc các nước thuộc nhóm G7</t>
  </si>
  <si>
    <t>Băng ghim nội soi công nghệ tristaple có 3 hàng ghim</t>
  </si>
  <si>
    <t>Covidien</t>
  </si>
  <si>
    <t>Băng (đạn) ghim khâu máy cắt nối tự động dùng trong mổ mở, loại có 3 hàng ghim mỗi bên, cỡ 80mm</t>
  </si>
  <si>
    <t>80mm; Xuất xứ Liên minh Châu Âu (EU) Hoặc các nước thuộc nhóm G7</t>
  </si>
  <si>
    <t>Băng ghim khâu cắt thẳng tự động (mổ mở) tương thích với dụng cụ khâu cắt thẳng tự động (mổ mở)</t>
  </si>
  <si>
    <t>Dụng cụ (máy) cắt nối tự động dùng trong mổ nội soi, tương thích với băng (đạn) ghim khâu nội soi</t>
  </si>
  <si>
    <t>Xuất xứ Liên minh Châu Âu (EU) Hoặc các nước thuộc nhóm G7</t>
  </si>
  <si>
    <t>Dụng cụ cắt khâu nối tự động dùng trong phẫu thuật nội soi Endo GIA Ultra Universal các cỡ</t>
  </si>
  <si>
    <t>Bộ ghim khâu cố định lưới thoát vị dùng trong phẫu thuật nội soi thoát vị bẹn, thành bụng</t>
  </si>
  <si>
    <t xml:space="preserve">Bộ ghim khâu cố định lưới thoát vị dùng trong phẫu thuật nội soi thoát vị bẹn, thành bụng       </t>
  </si>
  <si>
    <t>Bộ ghim khâu cố định lưới thoát vị có 30 ghim hình xoắn ốc, chất liệu Titanium. ghim cao 3.8mm, đường kính 4mm. Chiều dài phần chứa ghim 35,5cm. Đạt tiêu chuẩn FDA. G7</t>
  </si>
  <si>
    <t>Dụng cụ (máy) cắt khâu nối ống tiêu hóa tự động tròn các cỡ</t>
  </si>
  <si>
    <t>31mm, 28mm; Xuất xứ Liên minh Châu Âu (EU) Hoặc các nước thuộc nhóm G7</t>
  </si>
  <si>
    <t xml:space="preserve">Dụng cụ (máy) cắt khâu nối ống tiêu hóa tự động tròn các cỡ </t>
  </si>
  <si>
    <t>Dụng cụ (máy) cắt khâu nối ống tiêu hóa tròn các cỡ đường kính (28mm và 31mm). Có ba hàng ghim chất liệu titanium, chiều cao ghim không bằng nhau.</t>
  </si>
  <si>
    <t>Dụng cụ (máy) cắt nối tự động dùng trong mổ mở, tương thích với băng (đạn) ghim khâu có 3 hàng ghim mỗi bên</t>
  </si>
  <si>
    <t>Lưới (tấm màng nâng) điều trị thoát vị bẹn tự dính chất liệu Polyester dùng trong mổ nội soi</t>
  </si>
  <si>
    <t>bên phải, bên trái; Xuất xứ Liên minh Châu Âu (EU) Hoặc các nước thuộc nhóm G7</t>
  </si>
  <si>
    <t>Vật liệu cầm máu</t>
  </si>
  <si>
    <t>Bone wax (sáp cầm máu xương)</t>
  </si>
  <si>
    <t>Sáp cầm máu xương 2.5g/miếng. Thành phần: Hỗn hợp tiệt trùng sáp ong và isopropyl palmitate. Đạt tiêu chuẩn ISO 13485</t>
  </si>
  <si>
    <t>Orion Sutures (India) Pvt Ltd</t>
  </si>
  <si>
    <t>Miếng cầm máu mũi</t>
  </si>
  <si>
    <t>Vật liệu từ xốp PVA (Polyvinyl alcohol). Giãn nở khi ngâm trong dung dịch lỏng để tạo nên một cấu trúc mềm, xốp. Hiệu quả cầm máu nhanh, thấm hút tốt ít nhất 25 lần trọng lượng của chính nó. Kích thước (dài x rộng x cao): (80 x 20 x 15)mm. Các cạnh được bo tròn, mềm mại, ít gây ma sát và kích ứng mũi. Tiệt trùng. Đạt tiêu chuẩn ISO 13485</t>
  </si>
  <si>
    <t>Jiande Kanghua Medical Devices Co., Ltd</t>
  </si>
  <si>
    <t>Xốp cầm máu Gelita spon 8x5x1cm</t>
  </si>
  <si>
    <t>Xốp cầm máu</t>
  </si>
  <si>
    <t>Thổ Nhĩ Kỳ</t>
  </si>
  <si>
    <t>Chỉ phẫu thuật</t>
  </si>
  <si>
    <t>Chỉ Nylon 5/0</t>
  </si>
  <si>
    <t>Sợi</t>
  </si>
  <si>
    <t>Chỉ không tiêu đơn sợi tổng hợp Polyamide (nylon) số 5/0, dài ≥ 75cm, kim tam giác 3/8c, dài 16mm. Kim làm bằng hợp kim 300 series được phủ silicone. Chỉ được làm từ 100% Polyamide 6-6.6 (PA). Tiệt trùng. Tiêu chuẩn ISO 13485, Chứng nhận CE, FDA.</t>
  </si>
  <si>
    <t>B.Braun Surgical</t>
  </si>
  <si>
    <t>Chỉ nylon 6/0 (SMI)</t>
  </si>
  <si>
    <t>Chỉ Nylon số 6/0</t>
  </si>
  <si>
    <t>Chỉ không tiêu đơn sợi tổng hợp Polyamide (nylon) số 6/0, dài ≥ 75cm, kim tam giác 3/8c, dài 12-13mm, làm bằng hợp kim 300 series được phủ silicone. Chỉ được làm từ 100% Polyamide 6-6.6 (PA). Tiệt trùng. Tiêu chuẩn ISO 13485, Chứng nhận CE hoặc FDA.</t>
  </si>
  <si>
    <t>GMD Group Medikal Sanayi ve Ticaret Anonim Sirketi</t>
  </si>
  <si>
    <t>GMHS yêu cầu: Dafilon/B.Braun</t>
  </si>
  <si>
    <t>Chỉ Nylon 2/0</t>
  </si>
  <si>
    <t>Chỉ không tiêu đơn sợi tổng hợp Polyamide (nylon) số 2/0, dài ≥ 75cm, kim tam giác 3/8c, dài 26mm, làm bằng hợp kim 300 series được phủ silicone. Chỉ được làm từ 100% Polyamide 6-6.6 (PA). Tiệt trùng. Tiêu chuẩn ISO 13485, Chứng nhận CE hoặc FDA.</t>
  </si>
  <si>
    <t>Chỉ nylon 3/0 (DemeTech)</t>
  </si>
  <si>
    <t>Chỉ Nylon 3/0</t>
  </si>
  <si>
    <t>Chỉ không tiêu đơn sợi tổng hợp Polyamide (nylon) số 3/0, dài ≥ 75cm, kim tam giác 3/8c, dài 24-26mm, làm bằng hợp kim 300 series được phủ silicone. Chỉ được làm từ 100% Polyamide 6-6.6 (PA). Tiệt trùng. Tiêu chuẩn ISO 13485, Chứng nhận FDA</t>
  </si>
  <si>
    <t>Chỉ nylon 4/0 (DemeTech)</t>
  </si>
  <si>
    <t>Chỉ Nylon 4/0</t>
  </si>
  <si>
    <t>Chỉ không tiêu đơn sợi tổng hợp Polyamide (nylon) số 4/0, dài ≥ 75cm, kim tam giác 3/8c, dài 18-19mm, kim làm bằng hợp kim 300 series được phủ silicone. Chỉ được làm từ 100% Polyamide 6-6.6 (PA). Tiệt trùng. Tiêu chuẩn ISO 13485, Chứng nhận FDA</t>
  </si>
  <si>
    <t>Chỉ Nylon 10/0 (SMI)</t>
  </si>
  <si>
    <t>Chỉ Nylon số 10/0</t>
  </si>
  <si>
    <t>Mani Hanoi Co., Ltd</t>
  </si>
  <si>
    <t>-</t>
  </si>
  <si>
    <t>Chỉ tiêu Polyglactine 910 số 3/0</t>
  </si>
  <si>
    <t>CPT</t>
  </si>
  <si>
    <t>Chỉ thép</t>
  </si>
  <si>
    <t>Đường kính: 0.4, 0.9</t>
  </si>
  <si>
    <t>Chất liệu thép không gỉ, đường kính: 0,3/0,4/0,5/0,6/0,7/0,8/0,9/1,0mm, dài ≥ 10m. Đạt tiêu chuẩn ISO 13485.</t>
  </si>
  <si>
    <t>AYSAM ORTOPEDI VE TIBBI ALETLER SANAYI VE TICARET LIMITED SIRKETI</t>
  </si>
  <si>
    <t>TURKEY</t>
  </si>
  <si>
    <t>Chỉ không tiêu đơn sợi Nylon số 1</t>
  </si>
  <si>
    <t>Chỉ Nylon số 1</t>
  </si>
  <si>
    <t>Chỉ không tiêu đơn sợi tổng hợp Polyamide (nylon) số 1. Chỉ dài ≥ 75cm, kim tam giác 3/8c, dài 30-40 mm, làm bằng hợp kim 300 series, phủ silicone. Chỉ được làm từ 100% Polyamide 6-6.6 (PA). Đạt tiêu chuẩn ISO 13485, Chứng nhận CE hoặc FDA.</t>
  </si>
  <si>
    <t>Chỉ Polypropylene số 7/0</t>
  </si>
  <si>
    <t>Dominica</t>
  </si>
  <si>
    <t>Chỉ tiêu đơn sợi Glyconate số 3/0</t>
  </si>
  <si>
    <t>Chỉ Glyconate số 3/0</t>
  </si>
  <si>
    <t>Chỉ tiêu đơn sợi Glyconate số 4/0</t>
  </si>
  <si>
    <t>Chỉ Glyconate số 4/0</t>
  </si>
  <si>
    <t>Chỉ tiêu tổng hợp đa sợi Polyglycolic Acid số 2/0</t>
  </si>
  <si>
    <t>Chỉ tiêu Polyglycolic acid số 2/0</t>
  </si>
  <si>
    <t>DemeTECH Corp</t>
  </si>
  <si>
    <t>Chỉ vicryl 7/0</t>
  </si>
  <si>
    <t>Chỉ tiêu Polyglactin 910 số 7/0</t>
  </si>
  <si>
    <t>Ethicon, Inc.</t>
  </si>
  <si>
    <t>Chỉ tan tổng hợp đa sợi Polyglactin 910 số 7/0. Được bọc bởi 50% Polyglactin 370 và 50% Calcium Stearate. Chỉ dài ≥ 30cm, 2 kim tròn thiết diện hình thang bằng hợp kim thép, phủ silicone, dài 6.5-8mm 3/8-1/2 vòng tròn. Lực căng giữ vết thương 75% sau 14 ngày, 50% sau 21 ngày, 25% sau 28 ngày. Thời gian tự tiêu hoàn toàn: 56-70 ngày. Đạt tiêu chuẩn ISO 13485, Chứng nhận FDA</t>
  </si>
  <si>
    <t>Chỉ Polypropylene số 3/0</t>
  </si>
  <si>
    <t>Chỉ không tiêu đơn sợi Polypropylene số 3/0, dài ≥ 90cm. 2 kim tròn 1/2 vòng tròn dài 26mm, kim làm bằng hợp kim 300 series, phủ silicone. Đạt tiêu chuẩn ISO 13485; Chứng nhận FDA</t>
  </si>
  <si>
    <t>Chỉ tiêu đa sợi Polyglactin 910 số 4/0</t>
  </si>
  <si>
    <t>Chỉ tiêu Polyglactine 910 số 4/0</t>
  </si>
  <si>
    <t>Chỉ tiêu tổng hợp đa sợi Polyglycolic Acid số 1</t>
  </si>
  <si>
    <t>Chỉ tiêu Polyglycolic acid số 1</t>
  </si>
  <si>
    <t>Chỉ Novosyn 6/0</t>
  </si>
  <si>
    <t>Chỉ tiêu Polyglactin 910 số 6/0</t>
  </si>
  <si>
    <t>Chỉ tiêu Polyglactine 910 số 5/0</t>
  </si>
  <si>
    <t>Chỉ tiêu đa sợi Polyglycolic acid số 3/0</t>
  </si>
  <si>
    <t>Chỉ tiêu Polyglycolic acid số 3/0</t>
  </si>
  <si>
    <t>Chỉ lanh</t>
  </si>
  <si>
    <t>Chất liệu 100% bằng sợi cotton. Chiều dài ≥ 360cm. Đạt tiêu chuẩn ISO 13485</t>
  </si>
  <si>
    <t>Unilene S.A.C</t>
  </si>
  <si>
    <t>Peru</t>
  </si>
  <si>
    <t>Chỉ Surgicryl Rapid số 2/0</t>
  </si>
  <si>
    <t>Chỉ tiêu nhanh số 2/0</t>
  </si>
  <si>
    <t>Chỉ Chromic Catgut 5/0</t>
  </si>
  <si>
    <t>sợi</t>
  </si>
  <si>
    <t>Chỉ catgut cromic 5/0</t>
  </si>
  <si>
    <t>Chỉ phẫu thuật tự tiêu Catgut Chromic số 5/0, dài ≥ 75cm, vô trùng, được sản xuất bằng collagen có thành phần ≥ 97% collagen nguyên chất. Kim tam giác 3/8-1/2 vòng tròn, chất liệu thép không gỉ, dài 12-16mm. Đạt tiêu chuẩn ISO 13485.</t>
  </si>
  <si>
    <t>Chỉ chromic catgut số 4/0</t>
  </si>
  <si>
    <t>Chỉ catgut cromic 4/0</t>
  </si>
  <si>
    <t>Chỉ phẫu tự tiêu Catgut Chromic số 4/0, dài ≥ 75cm, vô trùng, được sản xuất bằng collagen có thành phần ≥ 97% collagen nguyên chất. Kim tam giác 1/2 vòng tròn, chất liệu thép không gỉ, dài 17-26mm. Đạt tiêu chuẩn ISO 13485.</t>
  </si>
  <si>
    <t>Chỉ Chromic Catgut 6/0</t>
  </si>
  <si>
    <t>Chỉ Chromic Catgut 7/0</t>
  </si>
  <si>
    <t>Chỉ phẩu thuật tự tiêu tan chậm Chromic Catgut số 7/0, dài 30 cm, kim tam giác 3/8c, dài 12 mm (Hoặc tương đương);Đạt tiêu chuẩn TCVN, đạt tiêu chuẩn ISO:13485</t>
  </si>
  <si>
    <t>Chỉ nylon 7/0</t>
  </si>
  <si>
    <t>Khoa Mắt:SMI/ Bỉ</t>
  </si>
  <si>
    <t>Chỉ không tiêu đơn sợi Nylon số 7/0</t>
  </si>
  <si>
    <t>Chỉ Polypropylene số 4/0 (Convidien)</t>
  </si>
  <si>
    <t>Chỉ mạch máu số 4</t>
  </si>
  <si>
    <t>Chỉ Polypropylene số 5/0 (Convidien)</t>
  </si>
  <si>
    <t>Chỉ mạch máu số 5</t>
  </si>
  <si>
    <t>Chỉ Polypropylene số 6/0</t>
  </si>
  <si>
    <t>Chỉ mạch máu số 6</t>
  </si>
  <si>
    <t>Chỉ Silk Black số 2/0</t>
  </si>
  <si>
    <t>Chỉ Vicryl 2/0</t>
  </si>
  <si>
    <t>Chỉ tiêu Polyglactin 910 số 2/0</t>
  </si>
  <si>
    <t>Bộ định nhóm máu</t>
  </si>
  <si>
    <t>Anti B</t>
  </si>
  <si>
    <t>Sử dụng phương pháp ngưng kết hệ ABO để định nhóm máu. Phát hiện kháng nguyên B trên bề mặt hồng cầu. Độ đặc hiệu 100%. Độ chính xác 100%. Lọ 10ml. Đạt tiêu chuẩn ISO 13485</t>
  </si>
  <si>
    <t>Egyptian Company for Biotechnology (S.A.E) - Spectrum Diagnostics</t>
  </si>
  <si>
    <t>Anti A</t>
  </si>
  <si>
    <t>Sử dụng phương pháp ngưng kết hệ ABO để định nhóm máu. Phát hiện kháng nguyên A trên bề mặt hồng cầu. Độ đặc hiệu 100%. Độ chính xác 100%. Lọ 10ml. Đạt tiêu chuẩn ISO 13485</t>
  </si>
  <si>
    <t>Anti AB</t>
  </si>
  <si>
    <t>Sử dụng phương pháp ngưng kết hệ ABO để định nhóm máu. Phát hiện kháng nguyên A và B trên bề mặt hồng cầu. Độ đặc hiệu 100%. Độ chính xác 100%. Lọ 10ml. Đạt tiêu chuẩn ISO13485</t>
  </si>
  <si>
    <t>Anti D (IgM + IgG)</t>
  </si>
  <si>
    <t>Định tính phát hiện type Rho (D) trong mẫu máu người. 
Độ đặc hiệu 100%. 
Độ chính xác 100%. 
Lọ ≥ 10ml. 
Đạt tiêu chuẩn ISO 13485.</t>
  </si>
  <si>
    <t>Định tính phát hiện type Rho (D) trong mẫu máu người. Độ đặc hiệu 100%. Độ chính xác 100%. Lọ 10ml. Đạt tiêu chuẩn ISO 13485</t>
  </si>
  <si>
    <t>Hồng cẫu mẫu</t>
  </si>
  <si>
    <t>Hồng cầu mẫu 5%</t>
  </si>
  <si>
    <t>Hồng cầu mẫu phát hiện kháng thể nhóm máu A1 B</t>
  </si>
  <si>
    <t>Bộ hồng cầu mẫu 3% dùng để phát hiện các kháng thể nhóm máu ABO ở trong huyết thanh/huyết tương người 
 Cả 2 loại Rh âm tính (D-, C-, E-)
 Thành phần: Bộ gồm hai lọ, 1 lọ Hồng cầu mẫu A1, 1 lọ Hồng cầu mẫu B (2 x 10ml)</t>
  </si>
  <si>
    <t>Ortho-Clinical Diagnostics, Inc.</t>
  </si>
  <si>
    <t>Panel HC sàng lọc kháng thể bất thường</t>
  </si>
  <si>
    <t>Hồng cầu mẫu sàng lọc kháng thể bất thường hệ hồng cầu</t>
  </si>
  <si>
    <t>Thuốc thử định tính phát hiện các kháng thể bất thường hệ hồng cầu (loại 3 dòng tế bào)
 Thành phần: Một bộ ba lọ hồng cầu 0.8 % để phát hiện kháng thể bất thường (3 x 10ml)</t>
  </si>
  <si>
    <t>Đo huyết áp</t>
  </si>
  <si>
    <t>Bao đo huyết áp</t>
  </si>
  <si>
    <t>Dùng để thay thế trong máy đo huyết áp cơ.
Chiều dài: 52cm±2
- Chiều rộng: 14cm±1
- Chất liệu: Vải kaki màu xanh rêu, trong là túi hơi đúc liền với 2 ống hơi (chất liệu cao su).
- 1 đầu ống nối với đồng hồ, 1 đầu ống nối với quả bóp</t>
  </si>
  <si>
    <t>Dùng để thay thế trong máy đo huyết áp cơ.
 Chiều dài: 52cm
 - Chiều rộng: 14cm
 - Chất liệu: Vải kaki màu xanh rêu, trong là túi hơi đúc liền với 2 ống hơi (chất liệu cao su).
 - 1 đầu ống nối với đồng hồ, 1 đầu ống nối với quả bóp</t>
  </si>
  <si>
    <t>Wenzhou Jianda Medical Instrument Co.,LTD</t>
  </si>
  <si>
    <t>Máy đo huyết áp đồng hồ</t>
  </si>
  <si>
    <t>ALPK2 500C3/ Nhật Bản, đo HA TE, NL</t>
  </si>
  <si>
    <t>Bộ bao gồm:
- 01 Đồng hồ No.500V: thể hiện áp suất và huyết áp chuẩn. Huyết áp có vạch chia từ 20 - 300 mmHg.
- 01 Bao đo kèm dây: hay còn gọi là vòng bít được làm bằng chất vải có độ bền cao.
- 01 Quả bóp bóng kèm theo vale: quả bóp được sản xuất bằng chất liệu cao su tự nhiên với khả năng chống oxy hóa.
- 01 Túi nhựa đựng máy: giúp bảo quản máy và dễ dàng mang đi ra bên ngoài.
- 01 Ống nghe No.FT-801: có độ khuếch đại lớn được làm bằng aluminum, được thiết kế với độ chính xác giúp dễ dàng sử dụng và vừa vặn với tai.
- 02 Hộp giấy chứa các bộ phận trên hỗ trợ bảo quản khi vận chuyển.
- Trọng lượng: 430g±10
 - Tiêu chuẩn chất lượng : ISO 13485.</t>
  </si>
  <si>
    <t>Huyết áp kế đồng hồ - Kỹ mã hiệu : No.500-V
 Nhãn hiệu : Alpk2
 Tiêu chuẩn chất lượng : EN ISO 13485:2016
 Hàng mới : 100%; theo đúng tiêu chuẩn của nhà sản xuất
 Cấu hình của huyết áp No.500-V:
 - 01 đồng hồ đo áp lực
 - Hệ thống bơm khí : 01 bóng bơm khí; 02 ống dẫn khí; 01 van xả khí
 - 01 dải băng cuộn tay bằng cotton, dành cho người lớn kích thước 145x500mm
 - 01 bao hơi cao su kích thước 120x225mm
 - 01 túi đựng giả da
 Tiêu chuẩn kỹ thuật :
 - Đồng hồ đo áp lực hiển thị kim tiêu chuẩn cho người lớn, mặt đồng hồ màu trắng, chữ số màu đen,có hiển thị khoảng huyết áp thông thường, đường kính đồng hồ 50mm nhỏ gọn, có kẹp gài thuận tiện cho thao tác khi đo, kim đồng hồ định vị ở số 0, vạch chia của đồng hồ là 2mmHg.
 - Lưu lượng bơm của đồng hồ (khoảng đo) : 20 ~ 300mmHg
 - Độ chính xác(sai số) : ±3mmHg
 - Hệ thống bơm bằng cao su, quả bóp có van chắc chắn, dễ vận hành
 - Trọng lượng : 430g
 - Quy cách đóng gói : 50 cái/hộp to
 - Thể tích đóng gói : 0.065 m3, 23.0 kg</t>
  </si>
  <si>
    <t>Tanaka Sangyo Co.,Ltd</t>
  </si>
  <si>
    <t>Ống nghe</t>
  </si>
  <si>
    <t>Tai nghe tim phổi</t>
  </si>
  <si>
    <t xml:space="preserve"> 01 bộ phận mặt nghe làm bằng nhôm, được thiết kế hình tròn : gồm chuông và màng nghe, được thiết kế hai mặt
- 01 Ống nghe hai tai làm bằng đồng thau, đầu ống nghe có bọc nút nhựa
- 01 Dây chữ Y làm bằng nhựa PVC
- Trọng lượng: 130g±2
- Tiêu chuẩn chất lượng : ISO 13485</t>
  </si>
  <si>
    <t>Ống nghe - Model: No.FT-801
 Nhãn hiệu: Alpk2
 Tiêu chuẩn chất lượng : EN ISO 13485:2016;
 Hàng mới 100%, theo đúng tiêu chuẩn của nhà sản xuất
 Cấu hình của Ống nghe FT 801
 - Là ống nghe hai đầu nghe tiêu chuẩn gồm có : 01 bộ phận mặt nghe làm bằng nhôm, được thiết kế hình tròn : gồm chuông và màng nghe, chuông nghe được thiết kế dạng hai chiều nghe (hai đầu nghe)
 - 01 Ống nghe hai tai làm bằng đồng thau, đầu ống nghe có bọc nút nhựa màu trắng
 - 01 Dây ống làm bằng nhựa PVC mềm hình chữ Y, có màu xám
 - Trọng lượng : 130g
 - Quy cách đóng gói: 01 bộ/hộp
  100 hộp/thùng
  0.0586m3, 14.5 kg
 - Nguyên lý: nghe nhịp tim, nhịp mạch qua màng nghe</t>
  </si>
  <si>
    <t>Quả bóp huyết áp</t>
  </si>
  <si>
    <t>Quả</t>
  </si>
  <si>
    <t>Quả bóp có van cho máy đo huyết áp cơ ALPK2/ALKATO hoặc tương đương</t>
  </si>
  <si>
    <t>Quả bóp có van cho máy đo huyết áp cơ
 ALKATO</t>
  </si>
  <si>
    <t>Bộ tim phổi nhân tạo ECMO trong hồi sức cấp cứu</t>
  </si>
  <si>
    <t>Phổi nhân tạo cấp cứu</t>
  </si>
  <si>
    <t>Diện tích màng lọc 2,5m². Vật liệu màng lọc: Polymethylpentene. Diện tích trao đổi nhiệt: 0,22m². Bộ phận trao đổi nhiệt: thép không gỉ. Tổng thể tích mồi máu: 620ml . Áp lực hoạt động tối đa 1000 mmHg (133 kPa). Chiều dài dây dẫn 1,7m. Lưu lượng tối đa: 7l/phút. Đạt tiêu chuẩn ISO 13485</t>
  </si>
  <si>
    <t>Ashitaka Factory of Terumo Corporation</t>
  </si>
  <si>
    <t>Canuyn động mạch</t>
  </si>
  <si>
    <t>Canuyn động mạch. Đường kính: 16.5Fr. Chiều dài 15cm. Cổng kết nối thẳng 3/8" đầu khóa. Bộ dụng cụ mở đường đi kèm bao gồm: kim luồn 18G, dây dẫn đường 80 cm đường kính 0.035", bơm tiêm 10ml, predilator 8Fr/12Fr dài 15cm, dao mổ dùng 1 lần. Tiêu chuẩn ISO 13485</t>
  </si>
  <si>
    <t>Canuyn tĩnh mạch</t>
  </si>
  <si>
    <t>Canuyn tĩnh mạch. Đường kính: 21Fr. Chiều dài 50 cm. Cổng kết nối thẳng 3/8" đầu khóa. Bộ dụng cụ mở đường đi kèm bao gồm: kim luồn 18G, dây dẫn đường 150 cm đường kính 0.035", bơm tiêm 10ml, predilator 8Fr/12Fr dài 15cm, dao mổ dùng 1 lần. Đạt tiêu chuẩn ISO 13485</t>
  </si>
  <si>
    <t>Bộ truyền giảm đau</t>
  </si>
  <si>
    <t>Bộ chứa dịch giảm đau dùng một lần</t>
  </si>
  <si>
    <t>Bộ cassette dùng cho bơm truyền dịch lưu động  dung tích ≤ 300ml</t>
  </si>
  <si>
    <t>Bộ cassette dùng cho bơm truyền dịch lưu độngdung tích ≥500ml</t>
  </si>
  <si>
    <t>Bộ cassette dùng cho bơm truyền dịch lưu độngdung tích ≥ 50ml</t>
  </si>
  <si>
    <t>Bơm, kim tiêm</t>
  </si>
  <si>
    <t>Bơm tiêm 1ml</t>
  </si>
  <si>
    <t>Ngoại TH: MPV/Việt Nam</t>
  </si>
  <si>
    <t xml:space="preserve">Xy lanh dung tích 1ml được sản xuất từ nhựa PP y tế nguyên sinh trong suốt, nhẵn bóng, không cong vênh, không có ba via. Vạch chia dung tích in rõ nét. Đốc xi lanh nhỏ lắp vừa các cỡ kim.
- Kim làm bằng thép không gỉ mạ Crom. Đầu kim vát 3 cạnh, sắc nhọn, không gờ. Thân kim được phủ Silicon. Đốc kim có màu giúp phân biệt cỡ kim theo tiêu chuẩn quốc tế và được gắn chặt với thân kim không gây rò rỉ, an toàn khi sử dụng. Nắp chụp kim bằng nhựa PP. Kim các số 26Gx1/2'', 25Gx1'', 25Gx5/8''; theo yêu cầu.
- Được tiệt trùng bằng khí Ethylene Oxide (E.O). Không độc, không chất gây sốt, không DEHP.
Đạt tiêu chuẩn ISO 13485.
Đạt tiêu chuẩn CE hoặc FDA.
Xuất xứ: Việt Nam
</t>
  </si>
  <si>
    <t>Bơm tiêm được làm bằng nhựa PP nguyên sinh dùng trong y tế, trong suốt, nhẵn bóng, không cong vênh, không có ba via. Đốc xi lanh nhỏ lắp vừa các cỡ kim. Dung tích 1ml, vạch chia dung tích in rõ nét. Cỡ kim 26Gx1/2", 25Gx1", 25Gx5/8". Thân kim làm bằng thép không gỉ mạ Crom - Niken, nhẵn, tròn đều, được phủ Silicon. Đầu kim vát 3 cạnh, sắc nhọn, không gờ. Đốc kim có màu giúp phân biệt cỡ kim theo tiêu chuẩn quốc tế và được gắn chặt với thân kim không gây rò rỉ, an toàn khi sử dụng. Nắp chụp kim khít bảo vệ đầu kim tốt, chế tạo từ nhựa PP dùng trong y tế. Sản phẩm đóng gói riêng đảm bảo vô trùng, tiệt trùng bằng khí E.O, không độc tố, không chất gây sốt, không DEHP. Đạt tiêu chuẩn ISO 13485, ISO 9001, CE.</t>
  </si>
  <si>
    <t>Công ty Cổ phần Dược phẩm Cửu Long</t>
  </si>
  <si>
    <t>Bơm tiêm 5ml</t>
  </si>
  <si>
    <t>Loại đầu kim 23G/ Hộp 100c/ Việt Nam</t>
  </si>
  <si>
    <t xml:space="preserve">Xy lanh: Sản xuất từ nhựa y tế nguyên sinh Polypropylen (PP) trong suốt, nhẵn bóng, không cong vênh, không có ba via. Vạch chia dung tích in rõ nét.. 
- Kim làm bằng thép không gỉ mạ Crom hoặc Niken. Đầu kim vát 3 cạnh, sắc nhọn, không gờ. Nắp chụp kim chế tạo từ nhựa PP.Thân kim nhẵn, tròn đều, được phủ Silicon. Đốc kim có màu giúp phân biệt cỡ kim theo tiêu chuẩn quốc tế. Nắp chụp kim khít bảo vệ đầu kim tốt, chế tạo từ nhựa PP dùng trong y tế.
- Kim các số: 25Gx1’’; 25G x 5/8’’; 23Gx1’’.
- Được tiệt trùng bằng khí Ethylene Oxide (E.O). Không độc, không chất gây sốt, không DEHP
Đạt tiêu chuẩn ISO 13485.
Đạt tiêu chuẩn CE hoặc FDA.
Xuất xứ: Việt Nam
</t>
  </si>
  <si>
    <t>Bơm tiêm được làm bằng nhựa PP nguyên sinh dùng trong y tế, trong suốt, nhẵn bóng, không cong vênh, không có ba via. Dung tích 5ml, vạch chia dung tích in rõ nét, không bị nhòe mờ khi sử dụng. Cỡ kim 23Gx1", 25Gx1", 25Gx5/8". Thân kim làm bằng thép không gỉ mạ Crom - Niken, nhẵn, tròn đều, được phủ Silicon. Đầu kim vát 3 cạnh, sắc nhọn, không gờ. Đốc kim có màu giúp phân biệt cỡ kim theo tiêu chuẩn quốc tế và được gắn chặt với thân kim không gây rò rỉ, an toàn khi sử dụng. Nắp chụp kim khít bảo vệ đầu kim tốt, chế tạo từ nhựa PP dùng trong y tế. Sản phẩm đóng gói riêng đảm bảo vô trùng, tiệt trùng bằng khí E.O, không độc tố, không chất gây sốt, không DEHP. Đạt tiêu chuẩn ISO 13485, ISO 9001, CE.</t>
  </si>
  <si>
    <t>Bơm tiêm 10ml</t>
  </si>
  <si>
    <t>Xy lanh dung tích 10ml được sản xuất từ nhựa Polypropylen (PP) y tế nguyên sinh trong suốt, nhẵn bóng, không cong vênh, không có ba via. Vạch chia dung tích in rõ nét, không bị nhòe mờ khi sử dụng. - Kim làm bằng thép không gỉ mạ Crom. Đầu kim vát 3 cạnh, sắc nhọn, không gờ. Thân kim được phủ Silicon. Đốc kim có màu giúp phân biệt cỡ kim theo tiêu chuẩn quốc tế và được gắn chặt với thân kim không gây rò rỉ, an toàn khi sử dụng. Nắp chụp kim bằng nhựa PP, khít bảo vệ đầu kim tốt. Kim các số 23Gx1'', 25Gx1''.- Được tiệt trùng bằng khí Ethylene Oxide (E.O). Không độc, không chất gây sốt, không DEHP. Tương thích với máy bơm tiêm điện Terumo, B.Braun, Codan Argus, Top, Progetti... của bệnh viện. 
Đạt tiêu chuẩn ISO 13485.
Đạt tiêu chuẩn CE hoặc FDA.
Xuất xứ: Việt Nam</t>
  </si>
  <si>
    <t>Bơm tiêm được làm bằng nhựa PP nguyên sinh dùng trong y tế, trong suốt, nhẵn bóng, không cong vênh, không có ba via. Dung tích 10ml, vạch chia dung tích in rõ nét, không bị nhòe mờ khi sử dụng. Cỡ kim 23Gx1", 25Gx1". Thân kim làm bằng thép không gỉ mạ Crom - Niken, nhẵn, tròn đều, được phủ Silicon. Đầu kim vát 3 cạnh, sắc nhọn, không gờ. Đốc kim có màu giúp phân biệt cỡ kim theo tiêu chuẩn quốc tế và được gắn chặt với thân kim không gây rò rỉ, an toàn khi sử dụng. Nắp chụp kim khít bảo vệ đầu kim tốt, chế tạo từ nhựa PP dùng trong y tế. Sản phẩm đóng gói riêng đảm bảo vô trùng, tiệt trùng bằng khí E.O, không độc tố, không chất gây sốt, không DEHP. Đạt tiêu chuẩn ISO 13485, ISO 9001, CE.</t>
  </si>
  <si>
    <t>Dùng được cho bơm tiêm điện</t>
  </si>
  <si>
    <t>Bơm tiêm 20ml</t>
  </si>
  <si>
    <t xml:space="preserve">Được sản xuất từ nhựa y tế nguyên sinh trong suốt, nhẵn bóng, không cong vênh, không có ba via. Vạch chia dung tích rõ nét.
- Kim làm bằng thép không gỉ, sắc nhọn, vát 3 cạnh. Kim cỡ 23Gx1". Đốc kim có màu giúp phân biệt cỡ kim theo tiêu chuẩn quốc tế và được gắn chặt với thân kim không gây rò rỉ, an toàn khi sử dụng.
- Được tiệt trùng bằng khí Ethylene Oxide (E.O). Không độc, không chất gây sốt, không DEHP. 
Tương thích với máy bơm tiêm điện Terumo, B.Braun, Codan Argus, Top, Progetti... của bệnh viện. 
Đạt tiêu chuẩn ISO 13485.
Đạt tiêu chuẩn CE hoặc FDA.
Xuất xứ: Việt Nam
</t>
  </si>
  <si>
    <t>Bơm tiêm được làm bằng nhựa PP nguyên sinh dùng trong y tế, trong suốt, nhẵn bóng, không cong vênh, không có ba via. Dung tích 20ml, vạch chia dung tích in rõ nét, không bị nhòe mờ khi sử dụng. Cỡ kim 23Gx1". Thân kim làm bằng thép không gỉ mạ Crom - Niken, nhẵn, tròn đều, được phủ Silicon. Đầu kim vát 3 cạnh, sắc nhọn, không gờ. Đốc kim có màu giúp phân biệt cỡ kim theo tiêu chuẩn quốc tế và được gắn chặt với thân kim không gây rò rỉ, an toàn khi sử dụng. Nắp chụp kim khít bảo vệ đầu kim tốt, chế tạo từ nhựa PP dùng trong y tế. Sản phẩm đóng gói riêng đảm bảo vô trùng, tiệt trùng bằng khí E.O, không độc tố, không chất gây sốt, không DEHP. Đạt tiêu chuẩn ISO 13485, ISO 9001, CE.</t>
  </si>
  <si>
    <t>Bơm Tiêm 50ml</t>
  </si>
  <si>
    <t>Bơm tiêm 50ml</t>
  </si>
  <si>
    <t>- Xy lanh dung tích 50ml được sản xuất từ nhựa y tế nguyên sinh. Vạch chia dung tích rõ nét.
- Pít tông có khía bẻ gãy để hủy, không có ba via.
- Đốc xy lanh nhỏ, gắn chắc chắn với tất cả các cỡ kim, an toàn khi sử dụng.
- Được tiệt trùng bằng khí Ethylene Oxide (E.O). Không độc, không chất gây sốt, không DEHP. 
Tương thích với máy bơm tiêm điện Terumo, B.Braun, Codan Argus, Top, Progetti... của bệnh viện. 
Đạt tiêu chuẩn ISO 13485.
Đạt tiêu chuẩn CE hoặc FDA.
Xuất xứ: Việt Nam</t>
  </si>
  <si>
    <t>Bơm tiêm được làm bằng nhựa PP nguyên sinh dùng trong y tế, trong suốt, nhẵn bóng, không cong vênh, không có ba via. Dung tích 50ml, vạch chia dung tích in rõ nét, không bị nhòe mờ khi sử dụng. Pít tông có khía bẻ gãy để hủy, không có ba via. Đốc xy lanh nhỏ, gắn chắc chắn với tất cả các cỡ kim, an toàn khi sử dụng. Sản phẩm đóng gói riêng đảm bảo vô trùng, tiệt trùng bằng khí E.O, không độc tố, không chất gây sốt, không DEHP. Đạt tiêu chuẩn ISO 13485, ISO 9001, CE.</t>
  </si>
  <si>
    <t>Bơm ăn 50ml</t>
  </si>
  <si>
    <t>- Bơm cho ăn 50ml được sản xuất từ nhựa y tế nguyên sinh trong suốt, nhẵn bóng, không cong vênh, không có ba via.
- Đốc xy lanh to lắp vừa dây cho ăn và có nắp đậy.
- Bơm có vạch chia thể tích tối đa 60ml, vạch chia nhỏ nhất 1ml để tiện sử dụng cho trẻ em
- Được tiệt trùng bằng khí Ethylene Oxide (E.O).
Đạt tiêu chuẩn ISO 13485.
Đạt tiêu chuẩn CE hoặc FDA.
Xuất xứ: Việt Nam</t>
  </si>
  <si>
    <t>Bơm tiêm được làm bằng nhựa PP nguyên sinh dùng trong y tế, trong suốt, nhẵn bóng, không cong vênh, không có ba via. Đốc xy lanh to lắp vừa dây cho ăn và có nắp đậy. Dung tích 50ml, có vạch chia thể tích tối đa 60ml, vạch chia nhỏ nhất 1ml để tiện sử dụng cho trẻ em, vạch chia dung tích in rõ nét, không bị nhòe mờ khi sử dụng. Sản phẩm đóng gói riêng đảm bảo vô trùng, tiệt trùng bằng khí E.O, không độc tố, không chất gây sốt, không DEHP. Đạt tiêu chuẩn ISO 13485, ISO 9001, CE</t>
  </si>
  <si>
    <t>- Bơm cho ăn 50ml được sản xuất từ nhựa y tế nguyên sinh trong suốt, nhẵn bóng, không cong vênh, không có ba via.
 - Đốc xy lanh to lắp vừa dây cho ăn và có nắp đậy.
 - Bơm có vạch chia thể tích tối đa 60ml, vạch chia nhỏ nhất 1ml để tiện sử dụng cho trẻ em
 - Được tiệt trùng bằng khí Ethylene Oxide (E.O).
 Đạt tiêu chuẩn ISO 13485, ISO 9001, Chứng nhận CE hoặc FDA.
 Xuất xứ: Việt Nam.</t>
  </si>
  <si>
    <t>Kim lấy máu, lấy thuốc</t>
  </si>
  <si>
    <t>Kim các số 18G, 20G, 23G. Kim cấu tạo từ thép không gỉ, sáng bóng, sắc nhọn, vát 3 cạnh, có nắp đậy bảo vệ. Vỉ đựng kim có chỉ thị màu phân biệt các cỡ kim. Không chứa độc tố DEHP. Tiệt trùng bằng khí EO. Không gây sốt, không độc tố. 
Đạt tiêu chuẩn ISO 13485.
Đạt tiêu chuẩn CE hoặc FDA.
Xuất xứ: Việt Nam</t>
  </si>
  <si>
    <t>Kim các số 18G, 20G, 23G. Kim cấu tạo từ thép không gỉ, sáng bóng, sắc nhọn, vát 3 cạnh, có nắp đậy bảo vệ. Đốc kim làm bằng nhựa PP có màu giúp phân biệt cỡ kim theo tiêu chuẩn quốc tế và được gắn chặt với thân kim không gây rò rỉ, an toàn khi sử dụng. Sản phẩm đóng gói riêng đảm bảo vô trùng, tiệt trùng bằng khí E.O, không độc tố, không chất gây sốt, không DEHP. Đạt tiêu chuẩn ISO 13485.</t>
  </si>
  <si>
    <t>Kim các số 18G, 20G, 23G. Kim cấu tạo từ thép không gỉ, sáng bóng, sắc nhọn, vát 3 cạnh, có nắp đậy bảo vệ. Vỉ đựng kim có chỉ thị màu phân biệt các cỡ kim. Không chứa độc tố DEHP. Tiệt trùng bằng khí EO. Không gây sốt, không độc tố. Đạt tiêu chuẩn ISO 13485
 Xuất xứ: Việt Nam</t>
  </si>
  <si>
    <t>Kim cánh bướm</t>
  </si>
  <si>
    <t>Ngoại TH: MPV/Việt Nam Kim cánh bướm MPV 23 G(có nút đậy)</t>
  </si>
  <si>
    <t>Bộ kim 2 cánh bướm. 
Có các số 23Gx3/4", 25Gx3/4". 
Dây dẫn bằng chất liệu nhựa nguyên sinh PVC, dài ≥30cm, đường kính trong ≥ 1.5mm, không DEHP. 
Kim bằng vật liệu thép không gỉ, đầu kim vát 3 cạnh, không có gờ, có nắp chụp. 
Có đầu kết nối Luer lock. 
Đạt tiêu chuẩn ISO 13485.
Đạt tiêu chuẩn CE hoặc FDA.
Xuất xứ: Việt Nam</t>
  </si>
  <si>
    <t>Kim 2 cánh bướm. Có các số 23Gx3/4", 25Gx3/4". Dây dẫn bằng chất liệu nhựa nguyên sinh PVC, dài ≥ 30cm, đường kính trong ≥ 1,2mm, không DEHP. Kim bằng vật liệu thép không gỉ, đầu kim vát 3 cạnh, không có gờ, có nắp chụp. Có đầu kết nối Luer lock. Sản phẩm đóng gói riêng đảm bảo vô trùng, tiệt trùng bằng khí E.O, không độc tố, không chất gây sốt. Đạt tiêu chuẩn ISO 13485, CE.</t>
  </si>
  <si>
    <t>Bơm tiêm tiểu đường (nắp đỏ)</t>
  </si>
  <si>
    <t xml:space="preserve">Cái </t>
  </si>
  <si>
    <t>1ml/40I.U, nắp đỏ</t>
  </si>
  <si>
    <t>Kim meso</t>
  </si>
  <si>
    <t>32G, 4mm</t>
  </si>
  <si>
    <t>Kim y tế dùng trong thẩm mỹ cỡ 34G x 4mm</t>
  </si>
  <si>
    <t xml:space="preserve">Kích cỡ kim 34G 
- Chiều dài kim 4mm  
- Kim được làm từ thép không gỉ 
Đạt tiêu chuẩn ISO 13485 </t>
  </si>
  <si>
    <t>Kích cỡ kim 34G - Chiều dài kim 4mm - Đường kính ngoài 0,20mm - Đường kính trong 0,10mm - Kim được làm từ thép không gỉ STS 304L và được phủ silicon - Tay cầm và ống đựng kim: chất liệu Polypropylene homo polymer</t>
  </si>
  <si>
    <t>Dây truyền</t>
  </si>
  <si>
    <t>Dây truyền dịch</t>
  </si>
  <si>
    <t>Ngoại TH: Loại thẳng không đầu cao su</t>
  </si>
  <si>
    <t>Dây dẫn: Dài ≥ 1550mm, được làm từ nhựa nguyên sinh PVC có độ đàn hồi cao, không gãy gập khi bảo quản và sử dụng. Chứng nhận đạt không có chất gây tan huyết. Không độc tố, không gây sốt, không DEHP - Bộ phận điều chỉnh dòng chảy: Nhựa nguyên sinh ABS đạt tiêu chuẩn. - Đầu nối kim: Nhựa nguyên sinh đạt tiêu chuẩn, có thiết kế khóa vặn để khóa chặt kim (Luer lock). - Kim xuyên nút chai: làm từ nhựa ABS hoặc nhựa nguyên sinh khác đạt tiêu chuẩn, sắc, nhọn. - Van thoát khí có thiết kế màng lọc khí vô khuẩn. - Bầu đếm giọt có màng lọc dịch ≤ 15μm. - Kim: 21G-23G - Sản phẩm được tiệt trùng bằng khí Ethylene Oxide (E.O) Đạt tiêu chuẩn ISO 13485, Chứng nhận CE hoặc FDA hoặc tương đương</t>
  </si>
  <si>
    <t>Công Ty Cổ Phần Tanaphar</t>
  </si>
  <si>
    <t>Dây truyền máu</t>
  </si>
  <si>
    <t>Ngoại TH: Terumo</t>
  </si>
  <si>
    <t>Ống dây chất liệu PVC. Chiều dài dây: ≥ 150cm, có khóa Màng lọc 200 micron Kim thép không gỉ, size: 18G x 1 1/2’’ Đã tiệt trùng. Không độc hại, không chứa chất gây sốt, không chứa DEHP, không chứa latex Đạt tiêu chuẩn ISO 13485 hoặc tương đương</t>
  </si>
  <si>
    <t>Suzhou Yudu Medical Co.,ltd</t>
  </si>
  <si>
    <t>Dây nối bơm tiêm điện</t>
  </si>
  <si>
    <t>Sơ sinh: sz 1,4m MPV/Việt Nam</t>
  </si>
  <si>
    <t>Chất liệu PVC y tế trong suốt, không độc tố. Kích thước I.D 1.0mm, O.D 2.0mm. Chiều dài ≥ 140cm. Đã tiệt trùng, không chứa chất gây sốt. Đạt tiêu chuẩn ISO 13485 hoặc tương đương</t>
  </si>
  <si>
    <t>Wellmed International Industries Pvt.Ltd</t>
  </si>
  <si>
    <t>Dây nối chịu áp lực</t>
  </si>
  <si>
    <t>Dây nối chịu áp lực dùng trong tiêm thuốc cản quang, dài 140cm</t>
  </si>
  <si>
    <t>Công ty cổ phần Nhựa y tế Việt Nam</t>
  </si>
  <si>
    <t>Băng thun</t>
  </si>
  <si>
    <t>Băng thun URGO BAND 3 móc/ Xuất xứ Thái Lan</t>
  </si>
  <si>
    <t>Băng thun cuộn (15cm x 4.5m)</t>
  </si>
  <si>
    <t>- Có 3 móc cài bằng thép không gỉ để cố định băng
- Thành phần cấu tạo từ sợi polyester, sợi cotton, spandex hoặc sợi cao su.
- Kích thước: 10cm x 4,5m (03 móc)
 - Độ co giãn ≥ 200%, 
- Có kiểm tra vi sinh.
 - Kích thước: 15cm 
 - Đạt tiêu chuẩn ISO 13485</t>
  </si>
  <si>
    <t>Băng thun y tế 2 móc (10x4,5m)</t>
  </si>
  <si>
    <t>Băng thun cuộn (7.5cm x 4.5m)</t>
  </si>
  <si>
    <t>Có 2 móc cài bằng thép không gỉ để cố định băng
Thành phần cấu tạo từ sợi polyester, sợi cotton, spandex hoặc sợi cao su. 
Kích thước 7,5cm x 4,5 m (02 móc); 
Độ co dãn ≥ 200%. 
Có kiểm tra vi sinh 
Đóng gói 1 cuộn / túi.
Đạt tiêu chuẩn ISO 13485</t>
  </si>
  <si>
    <t>An Lành</t>
  </si>
  <si>
    <t>Kim luồn, kim chọc dò, gây tê</t>
  </si>
  <si>
    <t>Kim luồn</t>
  </si>
  <si>
    <t>HSTC nhi: 24G hãng B.raun</t>
  </si>
  <si>
    <t>Kim luồn tĩnh mạch</t>
  </si>
  <si>
    <t xml:space="preserve">Kim luồn tĩnh mạch không có cánh. Chất liệu Catheter: ETFE (Ethylen Tetra Flour Ethylen), có chứa chất cản quang, lưu Catheter được ≥ 72h  
- Có tối thiểu các cỡ:
+ 14G (độ dài catheter 65mm ± ≤5%), 
+ 16G (độ dài catheter 50mm ± ≤5%), 
+ 18G (độ dài catheter 50mm ± ≤5%), 
+ 20G (độ dài catheter 50mm ± ≤5%), 
+ 22G (độ dài catheter 25mm ± ≤5%), 
+ 24G (độ dài catheter 20mm ± ≤5%).
Tốc độ dòng chảy đối với các kích cỡ: 
+ Cỡ 14G ≤ 300ml/phút
+ Cỡ 16G ≤ 190ml/phút
+ Cỡ 18G ≤ 90ml/phút
+ Cỡ 20G ≤ 55ml/phút
+ Cỡ 22G ≤35ml/phút
+ Cỡ 24G ≤ 15ml/phút.
Tiệt trùng, đóng gói đơn chiếc
Đạt tiêu chuẩn ISO 13485
Đạt tiêu chuẩn CE hoặc FDA
</t>
  </si>
  <si>
    <t>Kim luồn tĩnh mạch không có cánh (như hình ảnh). Chất liệu Catheter: ETFE (Ethylen Tetra Flour Ethylen), có chứa chất cản quang, lưu Catheter được ≥ 72h - Có tối thiểu các cỡ: + 14G (độ dài catheter 65mm ± ≤5%), + 16G (độ dài catheter 50mm ± ≤5%), + 18G (độ dài catheter 50mm ± ≤5%), + 20G (độ dài catheter 50mm ± ≤5%), + 22G (độ dài catheter 25mm ± ≤5%), + 24G (độ dài catheter 20mm ± ≤5%). Tốc độ dòng chảy đối với các kích cỡ: + Cỡ 14G ≤ 300ml/phút + Cỡ 16G ≤ 190ml/phút + Cỡ 18G ≤ 90ml/phút + Cỡ 20G ≤ 55ml/phút + Cỡ 22G ≤35ml/phút + Cỡ 24G ≤ 15ml/phút. Tiệt trùng, đóng gói đơn chiếc Đạt tiêu chuẩn ISO 13485, Chứng nhận CE hoặc FDA hoặc tương đương</t>
  </si>
  <si>
    <t>Terumo (Philippines) Corporation</t>
  </si>
  <si>
    <t>Philippines</t>
  </si>
  <si>
    <t>Kim luồn tĩnh mạch không có cánh. Chất liệu Catheter: ETFE (Ethylen Tetra Flour Ethylen), có chứa chất cản quang, lưu Catheter được ≥ 72h 
 - Có tối thiểu các cỡ:
 + 14G (độ dài catheter 65mm ± ≤5%), 
 + 16G (độ dài catheter 50mm ± ≤5%), 
 + 18G (độ dài catheter 50mm ± ≤5%), 
 + 20G (độ dài catheter 50mm ± ≤5%), 
 + 22G (độ dài catheter 25mm ± ≤5%), 
 + 24G (độ dài catheter 20mm ± ≤5%).
 Tốc độ dòng chảy đối với các kích cỡ: 
 + Cỡ 14G ≤ 300ml/phút
 + Cỡ 16G ≤ 190ml/phút
 + Cỡ 18G ≤ 90ml/phút
 + Cỡ 20G ≤ 55ml/phút
 + Cỡ 22G ≤35ml/phút
 + Cỡ 24G ≤ 15ml/phút.
 Tiệt trùng, đóng gói đơn chiếc
 Đạt tiêu chuẩn ISO 13485, Chứng nhận CE hoặc FDA</t>
  </si>
  <si>
    <t>Terumo hoặc tương đương</t>
  </si>
  <si>
    <t>Kim luồn tĩnh mạch có cánh</t>
  </si>
  <si>
    <t>Kim luồn tĩnh mạch có cánh có cửa.
Có tối thiểu các số: 16G, 18G, 20G, 22G, 24G. 
Catheter làm từ FEP hoặc PTFE, lưu kim ≥ 72 giờ. 
Cửa tiêm thuốc có van silicon một chiều. 
Kim vắt 3 mặt, được làm từ thép không gỉ, phủ 1 lớp silicon. 
Chuôi kim trong suốt, dễ dàng cho việc quan sát. 
Đã tiệt trùng. 
Đạt tiêu chuẩn ISO 13485
Đạt tiêu chuẩn CE hoặc FDA</t>
  </si>
  <si>
    <t>Kim luồn tĩnh mạch có cánh có cửa. Có tối thiểu các số: 16G, 18G, 20G, 22G, 24G. Catheter làm từ FEP hoặc PTFE, lưu kim ≥ 72 giờ. Cửa tiêm thuốc có van silicon một chiều. Kim vắt 3 mặt, được làm từ thép không gỉ, phủ 1 lớp silicon. Chuôi kim trong suốt, dễ dàng cho việc quan sát. Đã tiệt trùng. Đạt tiêu chuẩn ISO 13485, Chứng nhận CE hoặc FDA hoặc tương đương</t>
  </si>
  <si>
    <t>Kim luồn tĩnh mạch có cánh có cửa. Có tối thiểu các số: 16G, 18G, 20G, 22G, 24G. Catheter làm từ FEP hoặc PTFE, lưu kim ≥ 72 giờ. Cửa tiêm thuốc có van silicon một chiều. Kim vắt 3 mặt, được làm từ thép không gỉ, phủ 1 lớp silicon. Chuôi kim trong suốt, dễ dàng cho việc quan sát. Đã tiệt trùng. Đạt tiêu chuẩn ISO 13485, Chứng nhận CE hoặc FDA</t>
  </si>
  <si>
    <t>Kim chọc dò gây tê tủy sống các cỡ</t>
  </si>
  <si>
    <t>Kim chọc dò, gây tê tủy sống các cỡ</t>
  </si>
  <si>
    <t>.- Kim thông và ống thông làm từ thép không gỉ.
- Đốc kim trong dễ dàng phát hiện dịch nảo tủy chảy ra.
- Tiệt trùng: Ethylene oxide.
- Không chứa các thành phần gây hại như PVC, latex, phthalates.
- Chiều dài 90mm. Đủ các cỡ: 18, 20, 22, 23, 25, 26, 27G
- Đạt tiêu chuẩn ISO 13485
- Đạt tiêu chuẩn CE hoặc FDA</t>
  </si>
  <si>
    <t>- Kim thông và ống thông làm từ thép không gỉ. - Đốc kim mờ dễ dàng phát hiện dịch nảo tủy chảy ra. - Tiệt trùng: Ethylene oxide. - Không chứa các thành phần gây hại như PVC, latex, phthalates. - Chiều dài ≥ 90mm. Đủ các cỡ: 18, 20, 22, 23, 25, 26, 27G - Đạt tiêu chuẩn ISO 13485, Chứng nhận CE hoặc FDA hoặc tương đương</t>
  </si>
  <si>
    <t>Becton Dickinson, S.A</t>
  </si>
  <si>
    <t>Kim chọc dò gây tê đám rối thần kinh</t>
  </si>
  <si>
    <t xml:space="preserve"> Kim G21 dài 100mm, Kim G22 dài 50mm. 
- Có vạch đánh dấu mỗi 1cm trên thân kim giúp ước lượng chiều dài thân kim đang nằm trong cơ thể bệnh nhân, có đánh dấu 1 vòng tròn tại 5cm và 2 vòng tròn tại 10cm, mặt vát kim 30°. 
- Thân kim phủ 1 lớp pha lê trong suốt giúp lướt nhẹ nhàng qua các lớp mô. 
- Có dây nối bơm thuốc 
- Tương thích với máy kích thích thần kinh Stimuplex hoặc tương đương
- Đạt tiêu chuẩn ISO 13485
- Đạt tiêu chuẩn CE hoặc FDA</t>
  </si>
  <si>
    <t>Hakko Co., Ltd.</t>
  </si>
  <si>
    <t>Kim G21 dài 100mm, Kim G22 dài 50mm. 
 - Có vạch đánh dấu mỗi 1cm trên thân kim giúp ước lượng chiều dài thân kim đang nằm trong cơ thể bệnh nhân, có đánh dấu 1 vòng tròn tại 5cm và 2 vòng tròn tại 10cm, mặt vát kim 30°. 
 - Thân kim phủ 1 lớp pha lê trong suốt giúp lướt nhẹ nhàng qua các lớp mô. 
 - Có dây nối bơm thuốc 
 - Tương thích với máy kích thích thần kinh Stimuplex hoặc tương đương
 Đạt tiêu chuẩn ISO 13485, Chứng nhận CE hoặc FDA.</t>
  </si>
  <si>
    <t>Kim luồn tĩnh mạch an toàn trẻ em (B. Braun)</t>
  </si>
  <si>
    <t>24G, có cánh B/Braun</t>
  </si>
  <si>
    <t>Kim luồn tĩnh mạch an toàn trẻ em, sơ sinh</t>
  </si>
  <si>
    <t>- Có đầu bảo vệ bằng kim loại dạng lò gồm 2 cánh tay đòn bắt chéo 
- Kim cỡ 24G
- Đầu kim 3 mặt vát
- Catheter nhựa có đường cản quang ngầm, chất liệu FEP-teflon hoặc tương đương, Đường kính: 0.7mm (sai số ≤ ±5%), độ dài: 19mm (sai số ≤ ±5%)
- Cơ chế trào máu 2 lần
- Màng kỵ nước chống máu tràn khi thiết lập đường truyền
- Kim luồn có cánh, không cửa, tốc độ chảy ≥ 22ml/ phút
- Thể tích mồi: ≤ 0.084ml
- Đạt tiêu chuẩn ISO 13485
- Đạt tiêu chuẩn CE hoặc FDA</t>
  </si>
  <si>
    <t>B. Braun Medical Industries Sdn. Bhd.</t>
  </si>
  <si>
    <t>- Có đầu bảo vệ bằng kim loại dạng lò gồm 2 cánh tay đòn bắt chéo 
 - Kim cỡ 24G
 - Đầu kim 3 mặt vát
 - Catheter nhựa có đường cản quang ngầm, chất liệu FEP-teflon hoặc tương đương, Đường kính: 0.7mm (sai số ≤ ±5%), độ dài: 19mm (sai số ≤ ±5%)
 - Cơ chế trào máu 2 lần
 - Màng kỵ nước chống máu tràn khi thiết lập đường truyền
 - Kim luồn có cánh, không cửa, tốc độ chảy ≥ 22ml/ phút
 - Thể tích mồi: ≤ 0.084ml
 Đạt tiêu chuẩn ISO 13485, Chứng nhận CE hoặc FDA</t>
  </si>
  <si>
    <t>Kim chọc dịch não tủy</t>
  </si>
  <si>
    <t>cỡ 22G Hãng Bbraun</t>
  </si>
  <si>
    <t>Kim chọc dò, gây tê tủy sống Spinocan hoặc tương đương</t>
  </si>
  <si>
    <t>Kim gây tê tủy sống đầu Quincke có 3 mặt vát sắc.
 • Thiết kế chuôi kim cải tiến (cầm chắc hơn, cảm giác kim qua màng cứng rõ hơn).
 • Thiết kế lăng kính pha lê phản quang trong chuôi kim giúp nhận biết nhanh và dễ dàng khi dịch não tuỷ chảy ra ( Lăng kính có màu sáng bạc trước khi có dịch não tuỷ chảy ra, lăng kính chuyển sang trong suốt khi có dịch não tuỷ chảy ra).
 + Kim 18G 3⅟₂: chiều dài: 88mm (3 ⅟₂ inch), đường kính: 1.3 mm ( Gauge 18).
 + Kim 20G 3⅟₂: chiều dài: 88mm (3 ⅟₂ inch), đường kính: 0.9 mm ( Gauge 20).
 + Kim 22G 1⅟₂: chiều dài: 40mm (1 ⅟₂ inch), đường kính: 0.7 mm ( Gauge 22).
 + Kim 22G 3⅟₂: chiều dài: 88mm (3 ⅟₂ inch), đường kính: 0.7 mm ( Gauge 22).
 + Kim 25G 3⅟₂: chiều dài: 88mm (3 ⅟₂ inch), đường kính: 0.5 mm ( Gauge 25).
 + Kim 27G 3⅟₂: chiều dài: 88mm (3 ⅟₂ inch), đường kính: 0.4 mm ( Gauge 27).
 • Que thông nòng có màu theo quy ước ISO &amp; DIN. 
 . Đạt tiêu chuẩn ISO 13485-2016, chứng chỉ EC châu Âu</t>
  </si>
  <si>
    <t>Bóng đèn</t>
  </si>
  <si>
    <t>Bóng đèn cực tím các cỡ</t>
  </si>
  <si>
    <t>các cỡ từ 60-120cm</t>
  </si>
  <si>
    <t>Bóng đèn cực tím</t>
  </si>
  <si>
    <t>Dài 90cm-120cm; 
Nguồn điện: 220V/30-36W</t>
  </si>
  <si>
    <t>Dài 90cm-120cm; Nguồn điện: 220V/30-36W</t>
  </si>
  <si>
    <t>Taizhou Kangjian Medical Equipments Co., Ltd</t>
  </si>
  <si>
    <t>Bóng đèn gù</t>
  </si>
  <si>
    <t>Bóng 24V/25W. 
Nguồn điện 220V/50Hz</t>
  </si>
  <si>
    <t>Bóng 24V/25W. Nguồn điện 220V/50Hz</t>
  </si>
  <si>
    <t>Bóng đèn hồng ngoại</t>
  </si>
  <si>
    <t>Điện áp: 220-240V, 
Công suất ≥ 250W</t>
  </si>
  <si>
    <t>Bóng đèn nội khí quản</t>
  </si>
  <si>
    <t>Điện áp: 2.5-2.7V; 
- Dòng điện: 0.7-0.8A
- Đui xoáy</t>
  </si>
  <si>
    <t>"Điện áp: 2.5-2.7V; - Dòng điện: 0.7-0.8A - Đui xoáy"</t>
  </si>
  <si>
    <t>Xenamed Industries</t>
  </si>
  <si>
    <t>PAKISTAN</t>
  </si>
  <si>
    <t>Dao hàn mạch, dao siêu âm</t>
  </si>
  <si>
    <t>Tay dao hàn mạch mổ mở</t>
  </si>
  <si>
    <t>Tương thích máy bệnh viện</t>
  </si>
  <si>
    <t>Tay dao hàn mạch Ligasure mổ nội soi</t>
  </si>
  <si>
    <t>Tay dao hàn mạch dạng kéo</t>
  </si>
  <si>
    <t>Tay dao siêu âm</t>
  </si>
  <si>
    <t>Pin dao siêu âm không dây</t>
  </si>
  <si>
    <t>Bộ phát dao siêu âm không dây</t>
  </si>
  <si>
    <t>Bộ phát năng lượng dao siêu âm không dây
Có thể tiệt khuẩn và sử dụng  ≥ 150 lần 
Đạt tiêu chuẩn ISO 13485,
Đạt tiêu chuẩn CE hoặc FDA.</t>
  </si>
  <si>
    <t>Bộ sạc dao siêu âm không dây</t>
  </si>
  <si>
    <t>Chỉ thị kiểm soát nhiễm khuẩn</t>
  </si>
  <si>
    <t>Giấy (gói) thử chất lượng tiệt khuẩn hơi nước</t>
  </si>
  <si>
    <t>Bowie-Dick Test dạng gói thiết kế kiểm tra hiệu quả loại bỏ không khí của máy khử trùng hơi nước hút chân không (loại bỏ không khí động).
 - Mục đích: Giúp xác định quy trình hấp tiệt trùng có đạt chất lượng hay không.
 - Cấu tạo:
 + Một tờ chỉ thị hóa học không chứa chì nhạy cảm với hơi nước được đặt bên trong của gói
 + Chấm tròn màu vàng trên nhãn dán bên ngoài là chỉ thị tiếp xúc
 - Dùng cho lò hơi nước hút chân không 132–134°C trong thời gian 3.5 - 4 phút để kiểm tra chất lượng lò hấp hàng ngày
 - Chỉ báo sẽ không thay đổi trực quan trong vòng 24 tháng khi được bảo quản ở các điều kiện theo hướng dẫn
 - Thành phần:
 + Giấy 85-95%, Chất làm đầy 4-10%, xốp polyurethane/polyether 0.1 -1.5%
 + Mực in không chứa chì
 - Đạt tiêu chuẩn FDA, ISO 13485:2016</t>
  </si>
  <si>
    <t>Chỉ thị hóa học dùng cho máy plasma</t>
  </si>
  <si>
    <t>Que</t>
  </si>
  <si>
    <t xml:space="preserve">- Kiểm soát chất lượng gói dụng cụ đối với các máy và chu trình tiệt khuẩn Hydrogen Peroxid
- Giám sát độc lập ba thông số quan trọng: thời gian, nhiệt độ và nồng độ VH2O2
- Chỉ thị hóa học đa thông số, nhóm 4 
- Đạt tiêu chuẩn ISO 13485.
- Đạt tiêu chuẩn CE hoặc FDA
</t>
  </si>
  <si>
    <t>Chỉ thị hóa học nhóm 4 dùng cho máy tiệt khuẩn bằng Hydrogen Peroxide
 - Kiểm soát chất lượng gói dụng cụ đối với các máy và chu trình tiệt khuẩn Hydrogen Peroxid
 - Giám sát độc lập ba thông số quan trọng: thời gian, nhiệt độ và nồng độ VH2O2
 - Kích thước: 1,9cm x 5,1cm
 - Công nghệ mực dịch chuyển, màu của chỉ thị sẽ dịch chuyển dần từ xanh dương sang hồng dọc theo dải chỉ thị.
 - Mức độ dịch chuyển phụ thuộc vào thời gian tiếp xúc, nhiệt độ và nồng độ của hơi hydrogen peroxide.
 - Chỉ thị hóa học đa thông số, nhóm 4
 - Dễ đọc kết quả, thay đổi màu có thể nhìn thấy qua một ô được đánh dấu "Reject" và "Accept"
 - Thành phần: Polyester Film &lt;52%, Mực &lt;2%, Giấy 11%, Polystyrene Film 32%, Acrylate Adhesive &lt;3%. Không chứa cellulose
 - Đạt tiêu chuẩn FDA, ISO 13485:2016</t>
  </si>
  <si>
    <t>Băng keo thử nhiệt hấp ướt</t>
  </si>
  <si>
    <t>Băng keo chỉ thị nhiệt hấp ướt</t>
  </si>
  <si>
    <t xml:space="preserve">- Sử dụng cho gói dụng cụ tiệt khuẩn bằng hơi nước trong các quy trình tiệt khuẩn hơi nước từ 121°C-134°C
- Vạch chỉ thị hóa chất sẽ đổi màu sau quá trình tiệt khuẩn
- Đạt tiêu chuẩn ISO 13485.
- Đạt tiêu chuẩn CE hoặc FDA
</t>
  </si>
  <si>
    <t>Băng chỉ thị nhiệt dùng trong tiệt khuẩn hơi nước
 - Cố định các gói được bọc bằng vải dệt chưa qua xử lý và vải không dệt, giấy và giấy/ nhựa dùng một lần.
 - Phân biệt gói dụng cụ đã qua tiệt khuẩn hay chưa.
 - Kích thước: 24mm x 55m
 - Sử dụng cho gói dụng cụ tiệt khuẩn bằng hơi nước trong các quy trình tiệt khuẩn hơi nước 250°F/121°C, 270°F/132°C, 273°F/134°C và 275°F/135°C
 - Vạch chỉ thị hóa chất sẽ đổi màu sau quá trình tiệt khuẩn
 - Chỉ báo sẽ không thay đổi trực quan trong vòng 6 tháng khi được bảo quản ở các điều kiện theo hướng dẫn.
 - Thành phần: Giấy crepe bão hoà 40-50%, Chất kết dính 10-20%, Acrylic Polymer 2-5%, Mực chỉ thị hơi nước 0.5-2%.
 - Không chứa mủ cao su tự nhiên.
 - Mực chỉ thị hơi nước không chứa chì.
 - Đạt tiêu chuẩn FDA, ISO 13485:2016</t>
  </si>
  <si>
    <t>Hãng sản xuất: 3M Canada Co. Hãng chủ sở hữu: 3M Company</t>
  </si>
  <si>
    <t>Nước sản xuất: Canada Nước chủ sở hữu: Mỹ</t>
  </si>
  <si>
    <t>Chỉ thị sinh học dùng cho máy hơi nước</t>
  </si>
  <si>
    <t>ống</t>
  </si>
  <si>
    <t>Chỉ thị sinh học hơi nước</t>
  </si>
  <si>
    <t>Chỉ thị sinh học kiểm tra chất lượng nhanh chóng quá trình tiệt khuẩn hơi nước.
 - Cho kết quả trong 24 phút khi được ủ trong thiết bị 3M Attest Auto-reader 490/490M
 - Dùng kiểm tra chất lượng chu trình tiệt khuẩn lò chân không từ 132°C đến 135°C
 - Chỉ thị hóa học trên đỉnh nắp sẽ chuyển từ màu hồng sang màu nâu hoặc nâu đậm khi tiếp xúc với hơi nước trong quá trình tiệt khuẩn
 - Thành phần: Ống nhựa 50-60%, Nắp Polypropylene 20- 25%, Dung dịch môi trường tăng trưởng 10-15%, Ống thuỷ tinh Borosilicate 5-10%, Chất hỗ trợ quy trình &lt;5%, Nhãn &lt;2%, Vải không dệt Nylon &lt;2%, Bào tử Geobacillus stearothemophilius 0.01-0.05%
 - Đạt tiêu chuẩn FDA, ISO 13485:2016; ISO 11138</t>
  </si>
  <si>
    <t>Chỉ thị sinh học plasma</t>
  </si>
  <si>
    <t>Chỉ thị sinh học được thiết kế cho mục đích kiểm tra chất lượng và kiểm soát liên tục quá trình tiệt khuẩn bằng hydrogen peroxide.
 - Cho kết quả trong 24 phút khi được ủ trong thiết bị 3M Attest Auto-reader 490/490M
 • Cấu tạo:
 + Bào tử Geobacillus stearothermophilus
 + Ống chứa dung dịch ở dạng ampoule 
 + Sọc chỉ thị hóa học trên đỉnh nắp sẽ chuyển màu khi tiếp xúc với hydrogen perocxide trong quá trình tiệt khuẩn
 - Kiểm soát chất lượng gói dụng cụ của các máy và chu trình tiệt khuẩn Hydrogen Peroxide
 - Sọc chỉ thị hóa học trên đỉnh nắp sẽ chuyển từ màu xanh dương sang màu hồng khi tiếp xúc với hydrogen perocxide trong quá trình tiệt khuẩn.
 - Thành phần: Peptone Phytone 1-2%, Dải bào tử Geobacillus Stearothermophilus &lt;0.01%, Nước &gt;95%, Môi trường nuôi cấy &lt;5%
 - Đạt tiêu chuẩn FDA, ISO 13485:2016</t>
  </si>
  <si>
    <t>Chỉ thị hóa học dùng cho máy tiệt khuẩn dụng cụ y tế</t>
  </si>
  <si>
    <t>Chỉ thị hóa học hơi nước nhóm 5 sử dụng để giám sát chất lượng tiệt khuẩn bên trong mỗi gói dụng cụ
 Giám sát tất cả 3 biến quan trọng của quá trình tiệt khuẩn: thời gian, nhiệt độ và hơi nước.
 - Bao gồm một bấc giấy và một viên hóa chất nhạy cảm với hơi nước và nhiệt độ, tất cả được bao bọc trong 1 lớp giấy/màng phim/ lá kim loại.
 - Công nghệ di chuyển mực in phía trước, viên hóa chất chảy và chuyển thành màu tối sẫm chạy dọc theo bấc giấy
 - Kích thước: 5.1cm x 1.9cm
 - Hiệu suất tương quan với một chỉ thị sinh học
 - Là chỉ thị tích hợp loại 5 được phân loại theo ISO 11140-1.
 - Thành phần: Giấy 55-65%, Acrylate Adhesive 35-45%, Nhôm &lt;0.1%, Polypropylene &lt;0.1%, Coatings &lt;0.01%, Mực &lt;0.1%
 - Sản phẩm không chứa chì
 - Đạt tiêu chuẩn FDA, ISO 13485:2016</t>
  </si>
  <si>
    <t>Que đo ATP</t>
  </si>
  <si>
    <t>1: Que test kiểm tra độ sạch bề mặt- mã hàng: UXC 100- Quy cách: 10 cái/ gói (Loại này 300 test) 2: Que test kiểm tra độ sạch thông qua môi trường nước- Mode: H20- mã hàng: 10 cái/ gói (Loại này 150 test)</t>
  </si>
  <si>
    <t>Que thử kiểm tra chất lượng nước</t>
  </si>
  <si>
    <t>Clip (kẹp) cầm máu</t>
  </si>
  <si>
    <t>Clip polymer (Hemolok)</t>
  </si>
  <si>
    <t>Clip kẹp mạch máu Polymer các cỡ</t>
  </si>
  <si>
    <t>"PLTX220 PLTX230 PLTX240 PLTX250"/Qingdao DMD Medical Technology Co., LTD/Trung Quốc/Trung Quốc</t>
  </si>
  <si>
    <t>Qingdao DMD Medical Technology Co., LTD/Trung Quốc</t>
  </si>
  <si>
    <t>Clip Titan kẹp mạch máu các cỡ S, M, ML, L</t>
  </si>
  <si>
    <t>Clip cầm máu titan</t>
  </si>
  <si>
    <t>"TCLT200 TCLT400"/Qingdao DMD Medical Technology Co., LTD/Trung Quốc/Trung Quốc</t>
  </si>
  <si>
    <t>Clip cầm máu nội soi tiêu hóa</t>
  </si>
  <si>
    <t>Clip cầm máu nội soi tiêu hóa các cỡ</t>
  </si>
  <si>
    <t>Cồn y tế</t>
  </si>
  <si>
    <t>Cồn 70 độ</t>
  </si>
  <si>
    <t>Dung dịch trong, không vẩn đục. 
Dùng trong y tế. 
Nồng độ Ethanol 70%. 
Đạt tiêu chuẩn ISO 13485. 
Đóng trong chai hoặc can 1-5 lít</t>
  </si>
  <si>
    <t>Dung dịch trong, không vẩn đục. Dùng trong y tế. Nồng độ Ethanol 70%. Đạt tiêu chuẩn ISO 13485. Đóng trong chai hoặc can 1-5 lít</t>
  </si>
  <si>
    <t>Cồn tuyệt đối hóa dược</t>
  </si>
  <si>
    <t>Cồn tuyệt đối Đức Giang</t>
  </si>
  <si>
    <t>Cồn tuyệt đối</t>
  </si>
  <si>
    <t>Hàm lượng Ethanol ≥  99,6%. 
Dung dịch trong, không màu, có mùi cồn đặc trưng. 
Đạt tiêu chuẩn ISO 13485. 
Đóng trong chai nhựa kín 500-1000ml.</t>
  </si>
  <si>
    <t>Hàm lượng Ethanol ≥ 99,6%. Dung dịch trong, không màu, có mùi cồn đặc trưng. Đạt tiêu chuẩn ISO 13485. Đóng trong chai nhựa kín 500-1000ml.</t>
  </si>
  <si>
    <t>Cồn Methanol tuyệt đối (AR)</t>
  </si>
  <si>
    <t>Chai 500mL</t>
  </si>
  <si>
    <t>Hoá chất tính khiết dùng trong phòng thí nghiệm 
Tiêu chuẩn: AR 
Độ tinh khiết: ≥ 99.5% 
Quy cách: chai  ≥ 500ml 
Đạt tiêu chuẩn ISO 13485</t>
  </si>
  <si>
    <t>Đầu côn</t>
  </si>
  <si>
    <t>Đầu côn xanh 1000ul</t>
  </si>
  <si>
    <t>Đầu côn 1000µl</t>
  </si>
  <si>
    <t>Đầu côn xanh dung tích 1000µl, làm từ nhựa PP, không kim loại, không DNAse, RNAse. 
Thiết kế phù hợp với các loại cây pipet trên thị trường, ôm khít đầu cây pipet, thành trong không dính nước, đảm bảo dung tích chính xác. 
Đạt tiêu chuẩn ISO 13485.</t>
  </si>
  <si>
    <t>Đầu côn xanh dung tích 1000 ul, làm từ nhựa PP, không kim loại, không DNAse, RNAse. Thiết kế phù hợp với các loại cây pipet trên thị trường, ôm khít đầu cây pipet, thành trong không dính nước, đảm bảo dung tích chính xác. Đạt tiêu chuẩn ISO 13485</t>
  </si>
  <si>
    <t>Đầu côn vàng 200ul</t>
  </si>
  <si>
    <t>Đầu côn 200µl</t>
  </si>
  <si>
    <t>Đầu côn vàng dung tích 200µl, làm từ nhựa PP, không kim loại, không DNAse, RNAse. 
Thiết kế phù hợp với các loại cây pipet trên thị trường, ôm khít đầu cây pipet, thành trong không dính nước, đảm bảo dung tích chính xác. 
Đạt tiêu chuẩn ISO 13485.</t>
  </si>
  <si>
    <t>Đầu côn vàng dung tích 200 ul, làm từ nhựa PP, không kim loại, không DNAse, RNAse. Thiết kế phù hợp với các loại cây pipet trên thị trường, ôm khít đầu cây pipet, thành trong không dính nước, đảm bảo dung tích chính xác. Đạt tiêu chuẩn ISO 13485.</t>
  </si>
  <si>
    <t>Filter tip 10µl</t>
  </si>
  <si>
    <t>Tip</t>
  </si>
  <si>
    <t>Đầu tip 10µl có lọc</t>
  </si>
  <si>
    <t>Đầu tip làm bằng nhựa Polypropylen trong suốt có màng lọc. 
Được khử trùng bằng khí EO hoặc Gamma. 
Đảm bảo không chứa các nội độc tố, enzyme DNAse/RNAse và các chất gây ức chế phản ứng PCR. 
Hộp ≥ 96 tip. 
Tiêu chuẩn ISO 13485.</t>
  </si>
  <si>
    <t>Đầu tip được làm bằng nhựa Polypropylen trong suốt có màng lọc.
 Được khử trùng bằng tia GAMMA vì vậy đảm bảo không chứa các nội độc tố, không DNAase/RNAse và các chất gây ức chế phản ứng PCR. 
 Hộp 96 tip.
 Đạt tiêu chuẩn ISO 13485.</t>
  </si>
  <si>
    <t>Hangzhou Rollmed Co.,Ltd</t>
  </si>
  <si>
    <t>Filter Tip 100ul</t>
  </si>
  <si>
    <t>Đầu tip 100µl có lọc</t>
  </si>
  <si>
    <t>Đầu tip làm bằng nhựa Polypropylen trong suốt có màng lọc. 
Được khử trùng bằng khí EO hoặc Gamma. 
Đảm bảo không chứa các nội độc tố, enzyme DNAse/RNAse và các chất gây ức chế phản ứng PCR.
Hộp ≥ 96 tip. 
Tiêu chuẩn ISO 13485.</t>
  </si>
  <si>
    <t>Đầu tip được làm bằng nhựa Polypropylen trong suốt có màng lọc.
 Được khử trùng bằng tia GAMMA vì vậy đảm bảo không chứa các nội độc tố, không DNAase/RNAse và các chất gây ức chế phản ứng PCR. 
 Hộp 96 tip.
 Đạt tiêu chuẩn ISO 13485</t>
  </si>
  <si>
    <t>Filter tip 1000µl</t>
  </si>
  <si>
    <t>Đầu tip 1000µl có lọc</t>
  </si>
  <si>
    <t>Đầu tip làm bằng nhựa Polypropylen trong suốt có màng lọc. 
Được khử trùng bằng khí EO hoặc Gamma. 
Đảm bảo không chứa các nội độc tố, enzyme DNAse/RNAse và các chất gây ức chế phản ứng PCR.. 
Hộp ≥ 96 tip. 
Đạt tiêu chuẩn ISO 13485.</t>
  </si>
  <si>
    <t>Dầu parafin</t>
  </si>
  <si>
    <t>Chất lỏng dưới dạng dầu, không màu, trong suốt, không mùi. 
Chai ≥ 500ml</t>
  </si>
  <si>
    <t>Chất lỏng dưới dạng dầu, không màu, trong suốt, không mùi. Chai ≥ 500ml</t>
  </si>
  <si>
    <t>Dầu Parafin</t>
  </si>
  <si>
    <t>Gandhar/Ấn Độ</t>
  </si>
  <si>
    <t>Dầu Parafin 5ml</t>
  </si>
  <si>
    <t>Ống</t>
  </si>
  <si>
    <t>Chất lỏng dưới dạng dầu, không màu, trong suốt. 
Đóng trong ống hàn kín, vô khuẩn. 
Đóng gói ≥ 5 ml/ống. 
Đạt tiêu chuẩn ISO 13485</t>
  </si>
  <si>
    <t>Parafin</t>
  </si>
  <si>
    <t>Bộ đo huyết áp xâm lấn</t>
  </si>
  <si>
    <t>Bộ đo huyết áp động mạch xâm lấn</t>
  </si>
  <si>
    <t>Bộ đo huyết áp động mạch xâm lấn được làm từ vật liệu
 Polymer y tế cao cấp, có khả năng tương thích sinh học
 tiên tiến, cấu trúc sản phẩm đảm bảo an toàn. Chip nhạy,
 truyền dữ liệu chính xác. Phù hợp với tất cả các loại cab
 - Điện áp kích thích cảm biến: 1 ~ 6V;
 - Tần số điện áp kích thích: 5 KHz;
 - Trở kháng đầu vào cảm biến: 300Ω ~ 400Ω;
 - Trở kháng đầu ra của cảm biến: 285Ω ~ 315Ω;
 - Dung sai quá áp: -400 mmHg ~ +6462,5 mmHg
 Đạt tiêu chuẩn: ISO 13485, Chứng nhận CE.</t>
  </si>
  <si>
    <t>Guangdong Baihe Medical Technology Co., Ltd/</t>
  </si>
  <si>
    <t>Kim arline động mạch</t>
  </si>
  <si>
    <t>Kim đặt động mạch đo Huyết áp xâm lấn</t>
  </si>
  <si>
    <t>Chất liệu: Catheter Polyurethane (PU) nhạy nhiệt, ống bọc ngoài đầu típ chống xoắn (anti kinking sleeve)
 Kích thước: 20G x 4.5cm - 23ml/phút, 20G x 8cm -
 18ml/phút
 Bộ gồm:
 - Catheter
 - Guide wire 0.021''x 20cm
 - Kim dẫn thẳng 20Ga x 4cm
 - Bơm tiêm 2.5cc
 Đóng gói tiệt trùng EO. Không latex
 Đạt tiêu chuẩn ISO 13485</t>
  </si>
  <si>
    <t>Biometrix Ltd.</t>
  </si>
  <si>
    <t>Bao đo Artline động mạch</t>
  </si>
  <si>
    <t>Túi truyền áp lực</t>
  </si>
  <si>
    <t>Đài Loan</t>
  </si>
  <si>
    <t>Dây garo</t>
  </si>
  <si>
    <t>Dây garo cao su kích thước 10 x 100 cm</t>
  </si>
  <si>
    <t>Dây garo cao su</t>
  </si>
  <si>
    <t xml:space="preserve">Chất liệu cao su. 
Kích thước: Chiều rộng ≥ 9cm; 
Chiều dài ≥ 100cm </t>
  </si>
  <si>
    <t>Dây garo có dính</t>
  </si>
  <si>
    <t>Sản phẩm được làm bằng thun co giãn tốt. 
Có băng gai dính 2 đầu hoặc có khóa nhựa. 
Sản phẩm có thể sử dụng lại nhiều lần.</t>
  </si>
  <si>
    <t>Dây máy thở</t>
  </si>
  <si>
    <t>Dây máy thở dùng một lần có bẫy nước</t>
  </si>
  <si>
    <t>Dây máy thở dùng 1 lần</t>
  </si>
  <si>
    <t>Bộ dây máy thở một lần dùng cho người lớn dài ≥ 1.8m, đường kính 22mm, gồm 2 bẫy nước, cút nối chữ Y có cổng trích khí lấy mẫu. 
Sử dụng được cho cả máy mê và máy thở.
- Bộ dây làm từ vật liệu PE, không chứa cao su, không chứa PVC hoặc DEHP.
- Trở kháng đường thở vào/thở ra tại mức 60L/phút &lt;1.8mbar, tại 30L/phút&lt;0.5mbar, tại 15L/phút &lt;0.2mbar; tại 5L/phút &lt;0.1mbar, tại 2.5L/phút &lt;0.1mbar.
- Độ giãn nở tại 60mbar &lt;2.5mL/mbar; tại 30mbar &lt;2.6mL/mbar.
- Mức độ hở khí tại 60mbar &lt;50mL/phút.
Đạt tiêu chuẩn ISO 13485.</t>
  </si>
  <si>
    <t>Bộ dây máy thở một lần dùng cho người lớn dài 1.8m, đường kính 22mm, gồm 2 bẫy nước, cút nối chữ Y có cổng trích khí lấy mẫu. Sử dụng được cho cả máy mê và máy thở.
 - Bộ dây làm từ vật liệu PE, không chứa cao su, không chứa PVC hoặc DEHP.
 - Trở kháng đường thở vào/thở ra:
 + tại mức 60L/phút &lt; 1.8mbar
 + tại 30L/phút &lt; 0.5mbar
 + tại 15L/phút &lt; 0.2mbar
 + tại 5L/phút &lt;0.1mbar
 + tại 2.5L/phút &lt;0.1mbar.
 - Độ giãn nở tại 60mbar &lt;2.5mL/mbar; tại 30mbar &lt;2.6mL/mbar.
 - Mức độ hở khí tại 60mbar &lt;50mL/phút.
 Đạt tiêu chuẩn ISO 13485</t>
  </si>
  <si>
    <t>Ningbo Boya Medical Equipment Co., Ltd.</t>
  </si>
  <si>
    <t>Dây máy thở Silicon người lớn</t>
  </si>
  <si>
    <t>Được làm bằng Silicon, cấu hình bao gồm: 4 đoạn dây dài 60cm, 02 bẫy nước, 01 đoạn dây dài 45 cm, 01 cút chữ Y, 02 cút thẳng 22M-22M.</t>
  </si>
  <si>
    <t>Công ty Cổ phần Đất Việt Thành</t>
  </si>
  <si>
    <t>Dây máy thở Silicon trẻ em</t>
  </si>
  <si>
    <t>Được làm bằng Silicon, cấu hình bao gồm: 4 đoạn dây dài 60cm, 02 bẫy nước, 01 đoạn dây dài 45 cm, 01 cút chữ Y, 02 cút thẳng 15M-22M.</t>
  </si>
  <si>
    <t>Điện cực cho máy điện cơ vi tính</t>
  </si>
  <si>
    <t>Điện cực kim điện cơ đồng tâm dùng 1 lần 26G</t>
  </si>
  <si>
    <t>Điện cực kim</t>
  </si>
  <si>
    <t>Điện cực kim điện cơ đồng tâm dùng 1 lần 26G. 
Chiều dài trong khoảng 25-50mm. 
Đường kính 26G, diện tích ghi 0.07mm2. 
Lớp phủ Silicone và siêu sắc với thiết kế 3 đầu nhọn. 
Đạt tiêu chuẩn ISO 13485</t>
  </si>
  <si>
    <t>Điện cực kim điện cơ đồng tâm dùng 1 lần 26G. Chiều dài trong từ 25-50mm. đường kính 26G, diện tích ghi 0.07mm2. Lớp phủ Silicone và siêu sắc với thiết kế 3 đầu nhọn. Đạt tiêu chuẩn ISO 13485</t>
  </si>
  <si>
    <t>Bio Protech Yantai, Inc. (Yantai branch)</t>
  </si>
  <si>
    <t>Điện cực đất loại dán</t>
  </si>
  <si>
    <t>Điện cực đất</t>
  </si>
  <si>
    <t>Điện cực đất loại dán Ag/AgCl. 
Đầu kết nối 1.5mm. 
Diện tích tiếp xúc ≥ (30 x 40)mm, dài ≥ 0.8m. 
Đạt tiêu chuẩn ISO 13485</t>
  </si>
  <si>
    <t>Điện cực đất loại dán Ag/AgCl. Đầu kết nối 1.5mm. Diện tích tiếp xúc (40 x 48)mm, dài 1m. Đạt tiêu chuẩn ISO 13485</t>
  </si>
  <si>
    <t>Dẫn lưu áp lực âm</t>
  </si>
  <si>
    <t>Dẫn lưu kín áp lực âm loại 400ml</t>
  </si>
  <si>
    <t>Bao gồm: Bình áp lực 3 lò xo dung tích 400ml, dây PVC, kết nối chữ Y, dây xả và trocar. Bình áp lực 3 lò xo được thiết kế chống xẹp tối thiểu.
 - Sản phẩm được đóng gói 2 lớp giúp đảm bảo vô khuẩn khi dùng trong phòng mổ.
 - Đạt tiêu chuẩn chất lượng ISO 13485, CE.</t>
  </si>
  <si>
    <t>Ningbo Luke Medical Devices Co., Ltd</t>
  </si>
  <si>
    <t>Dẫn lưu kín áp lực âm loại 200ml</t>
  </si>
  <si>
    <t>Bao gồm: Bình áp lực 3 lò xo dung tích 200ml, dây PVC, kết nối chữ Y, dây xả và trocar. Bình áp lực 3 lò xo được thiết kế chống xẹp tối thiểu.
 - Sản phẩm được đóng gói 2 lớp giúp đảm bảo vô khuẩn khi dùng trong phòng mổ.
 - Đạt tiêu chuẩn chất lượng ISO 13485, CE</t>
  </si>
  <si>
    <t>Bình hút dẫn lưu áp lực kín (dùng 1 lần)</t>
  </si>
  <si>
    <t>Bộ dẫn lưu ngực ba buồng</t>
  </si>
  <si>
    <t>Dung dịch rửa tay sát khuẩn</t>
  </si>
  <si>
    <t>Dung dịch rửa tay phẫu thuật</t>
  </si>
  <si>
    <t>Dung dịch rửa tay phẫu thuật: Diệt vi khuẩn, nấm. 
Thành phần: Chlorhexidine digluconate 4%
Đạt tiêu chuẩn dùng trong vệ sinh tay ngoại khoa theo yêu cầu của WHO: EN 12791.
Đạt tiêu chuẩn ISO 13485</t>
  </si>
  <si>
    <t>4%w/w Chlorhexidine gluconate. Một số chất phụ gia, chất bảo vệ, dưỡng da, hương liệu..</t>
  </si>
  <si>
    <t>Công ty cổ phần hỗ trợ và phát triển dịch vụ y tế Việt Nam</t>
  </si>
  <si>
    <t>Dung dịch sát khuẩn tay</t>
  </si>
  <si>
    <t>Dung dịch sát khuẩn tay nhanh</t>
  </si>
  <si>
    <t>Dung dịch sát khuẩn tay nhanh, chai 500ml 
Thành phần: Ethanol, Isopropyl alcohol (Isopropanol).
Đạt tiêu chuẩn ISO 13485</t>
  </si>
  <si>
    <t>75%v/v Ethanol + 7,2%v/v Isopropanol, chất bảo vệ, dưỡng da và hương liệu</t>
  </si>
  <si>
    <t>Dung dịch sát khuẩn, khử trùng dụng cụ các loại</t>
  </si>
  <si>
    <t>Dung dịch làm sạch, khử khuẩn bước đầu dụng cụ y tế</t>
  </si>
  <si>
    <t>Dung dịch rửa và khử nhiễm dụng cụ</t>
  </si>
  <si>
    <t>1. Thành phần: 14% N,N-Didecyl-N-Methyl-poly(oxyethyl)ammonium propionate + 0,3% Chlorhexidine digluconate, hỗn hợp 3 enzym: 0.5%-2% Protease, 0.1%-0.5% Lipase, 0.1%-0.5% Amylase, chất hoạt động bề mặt
 2. Làm sạch và khử nhiễm.
 Thời gian tiếp xúc: 5 phút
 Nồng độ sử dụng: 0.5% (25ml dung dịch trong 5 lít nước)
 3. Đạt tiêu chuẩn: ISO 15883 (chống lại màng Biofilm)
 4. Hiệu quả diệt khuẩn:
 Diệt khuẩn theo tiêu chuẩn EN 14561
 Diệt virus theo tiêu chuẩn EN 14476 (HIV-1, HBV, HCV,HSV 1...)
 Diệt virus có vỏ bọc theo tiêu chuẩn EN 17111 (Vaccinia virus...)
 5. Đạt tiêu chuẩn CE, ISO 13485, ISO 9001</t>
  </si>
  <si>
    <t>Laboratoires Anios</t>
  </si>
  <si>
    <t>Dung dịch khử khuẩn mức độ cao OPASTER'ANIOS 5L</t>
  </si>
  <si>
    <t>Dung dịch khử khuẩn mức độ cao Ortho- Phthalaldehyde</t>
  </si>
  <si>
    <t>Thành phần: ≥ 0,55% Ortho- Phthalaldehyde, pH=7-8, dung dịch sẵn sàng sử dụng (không cần hoạt hóa).
Khử khuẩn mức độ cao ≤ 5 phút. 
Diệt bào tử  vi khuẩn ≤ 30 phút.  
Tái sử dụng trong 14 ngày (kèm test thử để kiểm tra nồng độ OPA). 
Đạt tiêu chuẩn ISO 13485
Đạt tiêu chuẩn CE hoặc FDA</t>
  </si>
  <si>
    <t>1. Thành phần: 0,55% Ortho- Phthalaldehyde,
 2. pH=7, dung dịch sẵn sàng sử dụng (không pha loãng)
 Khử khuẩn mức độ cao trong 5 phút
 Tái sử dụng trong 14 ngày (tặng kèm test thử dựa trên nồng độ OPA)
 3. Hiệu quả diệt khuẩn:
 - Diệt khuẩn EN 14561
 - Diệt nấm EN 14562
 - Diệt vi khuẩn lao EN 14348, EN 14563
 - Diệt bào tử trong 30 phút theo EN 17126 (Clostridium difficile, Bacillus subtilis, Bacillus cereus)
 - Diệt virus EN 17111
 4. Đạt tiêu chuẩn CE, ISO 13485, ISO 9001</t>
  </si>
  <si>
    <t>Dung dịch xịt khử khuẩn bề mặt và dụng cụ (chai 1 lít)</t>
  </si>
  <si>
    <t>Dung dịch xịt khử khuẩn bề mặt và dụng cụ</t>
  </si>
  <si>
    <t>1. Thành phần: 0,05% Didecyldimethyl ammonium chloride + 0,06% Chlorhexidine digluconate kết hợp 22,57% Ethanol
 2. Khử khuẩn nhanh các bề mặt
 - Quy cách: Chai 1 lít
 3. Hiệu quả diệt khuẩn, diệt nấm theo EN 13697
 Diệt virus (PRV, BVDV, HSV 1...) từ 1 phút
 4. Đạt tiêu chuẩn CE, ISO 13485, ISO 9001</t>
  </si>
  <si>
    <t>Dung dịch surfanios (ml)</t>
  </si>
  <si>
    <t>Dung dịch surfanios hoặc tương đương</t>
  </si>
  <si>
    <t>1. Thành phần: 2,5% Didecyldimethyl ammonium chloride + 5,1% N-(3-aminopropyl)-N-dodecylpropane-1,3-diamine
 2. Làm sạch khử khuẩn sàn nhà, bề mặt,
 Nồng độ pha: 0.25% (20ml dung dịch trong 8 lít nước)
 Thời gian tiếp xúc: từ 15 phút
 3. Tương thích tốt với các chất liệu bề mặt
 4. Diệt khuẩn theo EN 16615
 Diệt virus theo EN 14476 (HIV, HBV, HCV, Vaciniavirus)
 Hiệu quả diệt khuẩn theo EN 13727 (Enterococcus hirae, Pseudomonas aeruginosa, Staphylococcus aureus)
 Diệt nấm theo EN 13624
 5. Đạt tiêu chuẩn CE, ISO 13485, ISO 9001</t>
  </si>
  <si>
    <t>Dung dịch khử khuẩn dụng cụ acid peracetic</t>
  </si>
  <si>
    <t>Dung dịch tẩy rửa dụng cụ y tế hoạt tính đa enzyme</t>
  </si>
  <si>
    <t>Găng tay</t>
  </si>
  <si>
    <t>Găng khám</t>
  </si>
  <si>
    <t>Đôi</t>
  </si>
  <si>
    <t>Găng tay cao su tự nhiên, có bột, 
Có các cỡ S, M. 
Độ dày (mm): Lòng bàn tay: ≥ 0,08mm. 
Đầu ngón tay: ≥ 0,08mm. Lực kéo đứt trước lão hóa: min 18MPa hoặc ≥ 7,0 N. 
Độ dãn dài khi đứt trước lão hóa min 650%. 
Hàm lượng bột ≤ 10mg/dm².
AQL ≤ 1.5 
Đạt tiêu chuẩn ISO 13485.</t>
  </si>
  <si>
    <t>Công Ty Cổ Phần Đầu Tư Và Thương Mại Ngôi Sao</t>
  </si>
  <si>
    <t>Găng phẫu thuật tiệt trùng</t>
  </si>
  <si>
    <t>Sản xuất từ cao su thiên nhiên. 
Chiều rộng 0,15-20mm, 
Chiều dài 280mm ± 5, 
Chiều rộng lòng bàn tay: Size 6.5: 83±5mm, Size 7: 89±5mm, Size 7.5: 95±5mm. 
Cường lực khi đứt: Trước khi lão hóa: ≥ 12,5N, Sau lão hóa: ≥ 9,5N. 
Độ giãn đứt: Trước lão hóa: ≥ 700%, Sau lão hóa: ≥ 550%. 
Lượng bột: ≤ 80mg/đôi. 
Mức độ nhiễm tĩnh điện &lt; 100V. 
Tiệt trùng bằng khí EO hoặc tia Gamma. 
Phân biệt găng tay trái, phải. 
AQL ≤ 1.5
Đạt tiêu chuẩn ISO 13485</t>
  </si>
  <si>
    <t>Công Ty TNHH SX TM Tân Xuân Tâm</t>
  </si>
  <si>
    <t>Công ty TNHH Sản xuất Thương mại Tân Xuân Tâm</t>
  </si>
  <si>
    <t>Găng tay không bột</t>
  </si>
  <si>
    <t>Găng kiểm tra dùng trong y tế (không bột)</t>
  </si>
  <si>
    <t>Sản xuất từ cao su thiên nhiên hoặc nhân tạo
Loại không bột
Kích thước
- Chiều dài: ≥ 220mm
- Độ dày ≥ 0.08mm
- Chiều rộng lòng bàn tay: có tối thiểu các Size 6: 82  ± 5mm. Size 6.5:  83 ± 5mm. Size 7.0: 89 ± 5mm; Size 7.5: 95 ± 5mm; Size 8.0: 102 ± 6mm
- AQL ≤ 1.5
- Đạt tiêu chuẩn ISO 13485.</t>
  </si>
  <si>
    <t>Sản xuất từ cao su thiên nhiên.
 Kích thước
 - Chiều dài: ≥ 220mm
 - Độ dày ≥ 0.08mm
 - Chiều rộng lòng bàn tay: có tối thiểu các Size 6: 82 ± 5mm. Size 6.5: 83 ± 5mm. Size 7.0: 89 ± 5mm; Size 7.5: 95 ± 5mm; Size 8.0: 102 ± 6mm
 Đạt tiêu chuẩn ISO 13485.</t>
  </si>
  <si>
    <t>Găng tay dài kiểm soát tử cung</t>
  </si>
  <si>
    <t>Sản xuất từ cao su thiên nhiên 
Có phủ bột chống dính. 
Dài ≥ 450mm. 
Phân biệt tay trái, tay phải. 
Đã tiệt trùng. 
AQL ≤ 1.5
Đạt tiêu chuẩn ISO 13485.</t>
  </si>
  <si>
    <t>Găng tay y tế tiệt trùng, sản xuất từ cao su thiên nhiên Có phủ bột chống dính. Dài ≥ 450mm. Phân biệt tay trái, tay phải. Đã tiệt trùng. Đạt tiêu chuẩn ISO 13485.</t>
  </si>
  <si>
    <t>Mạch máu nhân tạo</t>
  </si>
  <si>
    <t>Mạch nhân tạo chữ Y số 16- 18</t>
  </si>
  <si>
    <t>Đoạn mạch nhân tạo chữ Y</t>
  </si>
  <si>
    <t>Miếng vá sinh học, vá tim, vá mạch máu cỡ (2x9)cm</t>
  </si>
  <si>
    <t>Miếng vá sinh học, vá tim, vá mạch máu cỡ (4x6)cm</t>
  </si>
  <si>
    <t>Mạch máu nhân tạo ePTFE thẳng cỡ 6-7-8mm x 80cm, có vòng xoắn toàn phần</t>
  </si>
  <si>
    <t>Đoạn mạch nhân tạo thẳng (ePTFE)</t>
  </si>
  <si>
    <t>Mạch máu nhân tạo ePTFE thẳng cỡ 7-8mm x 50cm, không vòng xoắn</t>
  </si>
  <si>
    <t>Giấy in ảnh các loại</t>
  </si>
  <si>
    <t>Giấy in ảnh siêu âm</t>
  </si>
  <si>
    <t>Dùng cho các dòng máy in của hãng Sony 
+ Dung lượng:  ≥ 215 bản in cho mỗi cuộn.
+ Kích thước 110 mm × 20 m
+ Đạt tiêu chuẩn: ISO 13485</t>
  </si>
  <si>
    <t>Dùng cho các dòng máy in của hãng Sony
 Dung lượng: Khoảng 215 bản in cho mỗi cuộn.
 Kích thước 110 mm × 20 m
 Quy cách: Hộp/10 cuộn
 Đạt tiêu chuẩn ISO 13485.</t>
  </si>
  <si>
    <t>Công ty TNHH Contex Việt Nam</t>
  </si>
  <si>
    <t>Giấy điện tim 6 cần</t>
  </si>
  <si>
    <t>Tệp</t>
  </si>
  <si>
    <t>-Dạng tệp
- Kích thước 110mm * 140mm * ≥ 142 tờ, loại có dòng kẻ, tương thích với máy điện tim 6 cần hãng Nihon Koden, Fukuda.  
- Đạt tiêu chuẩn ISO 13485
- Đạt tiêu chuẩn CE hoặc FDA</t>
  </si>
  <si>
    <t>Kích thước: 110mm x 140mm x 143 tờ, giấy không có dòng kẻ.
 Đạt tiêu chuẩn ISO 13485</t>
  </si>
  <si>
    <t>Giấy in monitor sản khoa</t>
  </si>
  <si>
    <t>Tập</t>
  </si>
  <si>
    <t>Kích thước: 150mm x 100mm x ≥150 tờ, giấy có kẻ xanh. 
Đạt tiêu chuẩn ISO 13485.</t>
  </si>
  <si>
    <t>Kích thước: 150mm x 100mm x 150 tờ, giấy có kẻ xanh.Đạt tiêu chuẩn ISO 13485</t>
  </si>
  <si>
    <t>Giấy in nhiệt 57mm</t>
  </si>
  <si>
    <t>Kích thước: 57mm x 30mm, dùng cho máy in nhiệt.
Đạt tiêu chuẩn ISO 13485.</t>
  </si>
  <si>
    <t>Kích thước: 57mm x 30mm, dùng cho máy in nhiệt.</t>
  </si>
  <si>
    <t>Giấy in máy monitor</t>
  </si>
  <si>
    <t>Mã: FQW50-3-100; 50X100-300P hoặc tương đương</t>
  </si>
  <si>
    <t>Hóa chất đánh tan gỉ, bôi trơn y dụng cụ</t>
  </si>
  <si>
    <t>Dung dịch đánh tan gỉ dụng cụ y tế</t>
  </si>
  <si>
    <t>Dung dịch tan gỉ vô cơ</t>
  </si>
  <si>
    <t>Chai ≥ 500ml. 
Đạt tiêu chuẩn ISO 13485</t>
  </si>
  <si>
    <t>Thành phần: Glycolic Acid 8%, Ethoxylated Alcohol 5%, chai 750ml.
 Đạt tiêu chuẩn ISO 13485</t>
  </si>
  <si>
    <t>Pose Health Care Limited</t>
  </si>
  <si>
    <t>Dung dịch bôi trơn dụng cụ</t>
  </si>
  <si>
    <t>Dung dịch bôi trơn và chống ăn mòn dụng cụ y tế</t>
  </si>
  <si>
    <t>Đạt tiêu chuẩn ISO 13485</t>
  </si>
  <si>
    <t>Thành phần: Petroleum hydrocacbons 5G, Can 3.785 L.
 Đạt tiêu chuẩn ISO 13485</t>
  </si>
  <si>
    <t>Hóa chất khử khuẩn</t>
  </si>
  <si>
    <t>Javen (lít)</t>
  </si>
  <si>
    <t>Javen chai 500ml</t>
  </si>
  <si>
    <t>Cloramine B (túi 1kg)</t>
  </si>
  <si>
    <t>Bột trắng mịn. Nồng độ Clo hoạt tính 25-27%</t>
  </si>
  <si>
    <t>Viên sủi khử khuẩn</t>
  </si>
  <si>
    <t>Viên</t>
  </si>
  <si>
    <t>Presept</t>
  </si>
  <si>
    <t>Thành phần tối thiểu gồm: Dichloroisocyanurate (Troclosen Sodium). Viên nén diệt khuẩn nhanh, phổ tác dụng rộng, có tác dụng với hầu hết các loại vi khuẩn sinh dưỡng Đạt tiêu chuẩn: ISO 9001, ISO 13485</t>
  </si>
  <si>
    <t>Khóa ba chạc</t>
  </si>
  <si>
    <t>Khóa 3 chạc có dây nối</t>
  </si>
  <si>
    <t>Làm bằng chất liệu Polycarbonate, Polyethylne, ABS dùng trong y tế kèm dây nối làm bằng PVC ≥ 10cm, không gây độc, không gây sốt. Khóa xoay 360 độ. Đã tiệt trùng. Đạt tiêu chuẩn ISO 13485</t>
  </si>
  <si>
    <t>Dây 3 chạc dài 1m</t>
  </si>
  <si>
    <t>Khoá 3 ngã, dây dài đến 100cm. Dây có Luer Lock tạo kết nối chắc chắn
Sản phẩm đạt tiêu chuẩn chất lượng ISO 13485.
Xuất xứ: Việt Nam</t>
  </si>
  <si>
    <t>Khóa ba chạc không dây</t>
  </si>
  <si>
    <t>Ung bướu đề nghị: Hãng sản xuất: Braun/Đức;Không dây;Dùng để hỗ trợ bơm thuốc vào đường tĩnh mạch.</t>
  </si>
  <si>
    <t>Khóa 3 chạc loại không có dây nối với khoá, chống nứt gãy, rò rỉ khi truyền. Chịu được áp lực ≥45 psi, không có chất DEHP
 - Sản phẩm được tiệt trùng từng cái bằng EO
 - Sản phẩm đạt tiêu chuẩn chất lượng ISO 13485.</t>
  </si>
  <si>
    <t>Dây lọc bạch cầu</t>
  </si>
  <si>
    <t>Dây lọc bạch cầu cho khối hồng cầu</t>
  </si>
  <si>
    <t>Bộ lọc bạch cầu cho khối hồng cầu tại giường ( BioR 02 plus BS PF)</t>
  </si>
  <si>
    <t>Dây lọc bạch cầu cho khối tiểu cầu</t>
  </si>
  <si>
    <t>Bộ lọc bạch cầu cho khối hồng cầu tại giường ( BioR flex 05 BS PF)</t>
  </si>
  <si>
    <t>Vật tư lọc máu liên tục, lọc huyết tương</t>
  </si>
  <si>
    <t>Catheter lọc máu 13,5 F dùng cho quả lọc đào thải CO2</t>
  </si>
  <si>
    <t>Chiếc</t>
  </si>
  <si>
    <t xml:space="preserve">Ống thông trong lọc máu cỡ 13F </t>
  </si>
  <si>
    <t>Gambro Kathetertechnik Hechingen Zweigniederlassung der Gambro Dialysatoren GmbH/Đức</t>
  </si>
  <si>
    <t>Quả lọc đào thải Co2 qua màng lọc ngoài cơ thể</t>
  </si>
  <si>
    <t>Bộ quả lọc máu liên tục đào thải CO2 màng ngoài cơ thể</t>
  </si>
  <si>
    <t>Bộ quả lọc máu liên tục cho trẻ em M60</t>
  </si>
  <si>
    <t>Bộ quả lọc máu liên tục dùng cho trẻ nhỏ</t>
  </si>
  <si>
    <t>Gambro Industries</t>
  </si>
  <si>
    <t>Ống thông trong lọc máu cỡ 8F</t>
  </si>
  <si>
    <t>Catheter cỡ 8 FG</t>
  </si>
  <si>
    <t>Catheter 2 nòng dùng trong lọc máu 
 Chất liệu: thermosensitive PUR 
 Kích thước: (OD): 8F
 Chiều dài: 150 mm 
 Đóng gói: 1 catheter, 1 Kim luồn, 1 dây luồn J-tip 0.035 x 700 mm, 2 nắp đậy tiêm truyền, 1 nong mạch 8F x 150 mm, 1 gạc 
 Đạt tiêu chuẩn ISO 13485</t>
  </si>
  <si>
    <t>Gambro Kathetertechnik Hechingen Zweigniederlassung der Gambro Dialysatoren GmbH</t>
  </si>
  <si>
    <t>Ống thông trong lọc máu cỡ 6.5F loại ngắn</t>
  </si>
  <si>
    <t>Catheter cỡ 6,5 FG</t>
  </si>
  <si>
    <t>Túi làm ấm máu cho máy lọc máu Prismax</t>
  </si>
  <si>
    <t>Túi làm ấm máu cho máy làm ấm máu</t>
  </si>
  <si>
    <t>Túi làm ấm máu gồm 1 túi, 2 bộ ống dây và các đầu nối luer theo tiêu chuẩn ISO 594 đối với sản phẩm hình nón. Được tiệt trùng bằng oxit etylen (ETO), vô trùng không có độc tố, không làm từ cao su tự nhiên. Thể tích mồi của túi: 27 mL +/- 10%. Có thể sử dụng tối đa 72 giờ. Tiêu chuẩn ISO 13485</t>
  </si>
  <si>
    <t>Túi làm ấm máu gồm 1 túi, 2 bộ ống dây và các đầu nối luer theo tiêu chuẩn ISO 594 đối với sản phẩm hình nón. Được tiệt trùng bằng oxit etylen (ETO), vô trùng không có độc tố, không làm từ cao su tự nhiên. Thể tích mồi của túi: 27 mL +/- 10%. Có thể sử dụng tối đa 72 giờ. Đạt tiêu chuẩn ISO 13485</t>
  </si>
  <si>
    <t>Lider</t>
  </si>
  <si>
    <t>Bộ quả lọc máu liên tục Oxiris</t>
  </si>
  <si>
    <t>Quả lọc kèm bộ dây dẫn có 3 chức năng: loại bỏ Cytokine, loại bỏ nội độc tố, lọc máu liên tục (loại bỏ dịch và độc tố Urê huyết) Chất liệu: - Màng lọc cấu tạo 3 lớp: + Sợi rỗng AN69 (Acrylonitrile và sodium methallyl sulfonate copolymer) +PolyethyleneImine (PEI) + Bề mặt sợi lọc được gắn heparin (4500+/-1500 IU/m2) -Vỏ và đầu quả lọc: Polycarbonate - Vách đầu quả lọc: Polyurethane - Ống dẫn: PVC - Cartridge: PETG Tiệt trùng: EtO (ethylene oxide) Thông số kỹ thuật của quả lọc -TMP tối đa* (mmHg/kPa): 450/60 - Áp lực máu tối đa (mmHg/kPa): 500/66,6 - Thể tích máu trong quả lọc (±10%): 193 ml - Diện tích màng: 1,5m2 - Đường kính trong của sợi lọc (khi ướt): 240µm - Độ dày thành sợi lọc: 50µm - Tốc độ máu: 100 - 450 ml/phút - Cân nặng bệnh nhân tối thiểu: 30 kg. Tiêu chuẩn ISO 13485.</t>
  </si>
  <si>
    <t>Quả lọc kèm bộ dây dẫn có 3 chức năng: loại bỏ Cytokine, loại bỏ nội độc tố, lọc máu liên tục (loại bỏ dịch và độc tố Urê huyết) 
 Chất liệu: 
 - Màng lọc cấu tạo 3 lớp: + Sợi rỗng AN69 (Acrylonitrile và sodium methallyl sulfonate copolymer) + PolyethyleneImine (PEI) + Bề mặt sợi lọc được gắn heparin (4500+/-1500 IU/m2) 
 - Vỏ và đầu quả lọc: Polycarbonate 
 - Vách đầu quả lọc: Polyurethane 
 - Ống dẫn: PVC 
 - Cartridge: PETG 
 Tiệt trùng: EtO (ethylene oxide) 
 Thông số kỹ thuật của quả lọc 
 - TMP tối đa* (mmHg/kPa): 450/60 
 - Áp lực máu tối đa (mmHg/kPa): 500/66,6 
 - Thể tích máu trong quả lọc (±10%): 193 ml 
 - Diện tích màng: 1,5m2 
 - Đường kính trong của sợi lọc (khi ướt): 240μm 
 - Độ dày thành sợi lọc: 50μm 
 - Tốc độ máu: 100 - 450 ml/phút 
 - Cân nặng bệnh nhân tối thiểu: 30 kg. 
 Đạt tiêu chuẩn ISO 13485.</t>
  </si>
  <si>
    <t>Gambro Industries SAS</t>
  </si>
  <si>
    <t>Bộ quả lọc máu liên tục Prismaflex M100</t>
  </si>
  <si>
    <t>Bộ quả lọc máu liên tục cho người lớn</t>
  </si>
  <si>
    <t>Quả lọc máu liên tục kèm bộ dây dẫn: Chất liệu: - Sợi lọc AN69 HF: Acrylonitrile và sodium methallyl sulfonate copolymer - Vỏ và đầu quả lọc: Polycarbonate - Ống dẫn: PVC - Cartridge: PETG Phương pháp tiệt trùng: EtO (ethylene oxide) Thông số kỹ thuật của quả lọc: - Áp lực máu tối đa (mmHg/kPa): 500/66,6 - Thể tích máu trong quả lọc (±10%): 152 ml - Diện tích màng hiệu dụng: 0,9m2 - Đường kính trong của sợi lọc (khi ướt): 240µm - Độ dày thành sợi lọc: 50µm - Tốc độ máu: 75 - 400 ml/phút - Thể tích mồi máu (chỉ ở quả lọc): 66 ml ±10% - Cân nặng bệnh nhân tối thiểu: 30 kg. Tiêu chuẩn ISO 13485</t>
  </si>
  <si>
    <t>Quả lọc máu liên tục kèm bộ dây dẫn: 
 Chất liệu: 
 - Sợi lọc AN69 HF: Acrylonitrile và sodium methallyl sulfonate copolymer 
 - Vỏ và đầu quả lọc: Polycarbonate 
 - Ống dẫn: PVC 
 - Cartridge: PETG 
 Phương pháp tiệt trùng: EtO (ethylene oxide) Thông số kỹ thuật của quả lọc: 
 - Áp lực máu tối đa (mmHg/kPa): 500/66,6 
 - Thể tích máu trong quả lọc (±10%): 152 ml 
 - Diện tích màng hiệu dụng: 0,9m2 
 - Đường kính trong của sợi lọc (khi ướt): 240μm
 - Độ dày thành sợi lọc: 50μm 
 - Tốc độ máu: 75 - 400 ml/phút 
 - Thể tích mồi máu (chỉ ở quả lọc): 66 ml ±10% 
 - Cân nặng bệnh nhân tối thiểu: 30 kg. 
 Đạt tiêu chuẩn ISO 13485</t>
  </si>
  <si>
    <t>Quả lọc huyết tương TPE2000 SET</t>
  </si>
  <si>
    <t>Quả lọc huyết tương</t>
  </si>
  <si>
    <t>Bộ quả lọc máu liên tục cho trẻ nhỏ HF20</t>
  </si>
  <si>
    <t>Bộ quả lọc máu liên tục dùng cho trẻ sơ sinh và và nhũ nhi</t>
  </si>
  <si>
    <t>Gambro Industries/Pháp</t>
  </si>
  <si>
    <t>Túi đựng dịch thải</t>
  </si>
  <si>
    <t>Bóng ambu</t>
  </si>
  <si>
    <t>Ambu bóp bóng người lớn, trẻ em</t>
  </si>
  <si>
    <t>Ambu bóp bóng người lớn, trẻ em dùng nhiều lần
Dùng cho người lớn 
• Mặt nạ thở người lớn 
• Bóng bóp bằng Silicon thể tích ≥1600ml 
• Túi chứa khí 2700ml 
• Van giảm áp an toàn 
• Dây Oxy dài 2m 
Dùng cho trẻ em 
• Mặt nạ thở trẻ em 
• Bóng bóp bằng Silicon thể tích ≥550ml 
• Túi chứa khí 2700ml 
• Van giảm áp an toàn 
• Dây Oxy dài 2m 
Dùng cho trẻ sơ sinh 
• Mặt nạ thở sơ sinh  
• Bóng bóp bằng Silicon thể tích ≥280ml 
• Túi chứa khí 1000ml 
• Hộp đựng bằng giấy
 Đạt tiêu chuẩn ISO 13485</t>
  </si>
  <si>
    <t>Enter Medical Corporation</t>
  </si>
  <si>
    <t>Bóng có peep</t>
  </si>
  <si>
    <t>Bóng ambu có van PEEP</t>
  </si>
  <si>
    <t>Cấu hình tiêu chuẩn bao gồm:
- Bóp bóng bằng silicon dùng cho người lớn: 01 cái
- Mask silicon số 5: 01 cái
- Túi oxy: 01 cái
- Dây oxy: 01 cái
- Airway 80, 90, 100mm: (mỗi số 01 cái)
- Hộp đựng bằng giấy: 01 cái
- Van PEEP: 01 cái
Đạt tiêu chuẩn ISO 13485</t>
  </si>
  <si>
    <t>Mặt nạ (Mask)</t>
  </si>
  <si>
    <t>Mask thở oxy</t>
  </si>
  <si>
    <t>- Mặt nạ được sản xuất từ nhựa PVC nguyên sinh không chứa độc tố, màu trắng trong
 - Dây dẫn có chiều dài ≥2 m. Dây dẫn có khía đảm bảo khí oxy luôn được tuần hoàn.
 - Thanh nhôm mềm dẻo đảm bảo giữ kín khít mặt nạ và mũi bệnh nhân.
 - Dây chun cố định bộ mặt nạ và đầu bệnh nhân có độ đàn hồi cao.
 - Các cỡ: S, M, L, XL.
 - Sản phẩm được tiệt trùng bằng khí Ethylene Oxide (E.O).
 Đạt tiêu chuẩn EN ISO 13485:2016
 Xuất xứ: Việt Nam</t>
  </si>
  <si>
    <t>Công ty cổ phần Nhựa y tế Việt Nam (MPV)</t>
  </si>
  <si>
    <t>Mask khí dung</t>
  </si>
  <si>
    <t>- Mặt nạ được sản xuất từ nhựa PVC nguyên sinh, màu trắng trong. Có bộ khí dung.
 - Dây dẫn có chiều dài ≥ 2m
 - Thanh nhôm mềm dẻo đảm bảo giữ kín khít mặt nạ và mũi bệnh nhân.
 - Dây chun cố định bộ mặt nạ và đầu bệnh nhân có độ đàn hồi cao.
 - Các cỡ: S, M, L, XL.
 - Sản phẩm được tiệt trùng bằng khí Ethylene Oxide (E.O).
 Đạt tiêu chuẩn EN ISO 13485:2016
 Xuất xứ: Việt Nam</t>
  </si>
  <si>
    <t>Mask bóp bóng ampu các cỡ</t>
  </si>
  <si>
    <t>Mask bóp bóng</t>
  </si>
  <si>
    <t>Có các cỡ từ 0-5. Có vòng nhiều màu sắc để phân biệt các kích cỡ. Phần đệm ôm sát mặt có van 1 chiều điều chỉnh được. Tiêu chuẩn ISO 13485.</t>
  </si>
  <si>
    <t>Có các cỡ từ 0-5. Có vòng nhiều màu sắc để phân biệt các kích cỡ. Phần đệm ôm sát mặt có van 1 chiều điều chỉnh được. Đạt TC ISO 13485:2016</t>
  </si>
  <si>
    <t>Suzhou Yudu Medical Co., Ltd</t>
  </si>
  <si>
    <t>Mask thở oxy có túi</t>
  </si>
  <si>
    <t>Được làm từ nhựa PVC y tế không mùi, nhẹ và thoải mái hơn, bao gồm mặt nạ, ống oxy, túi chứa và đầu nối. Sản phầm đạt tiêu chuẩn ISO hoặc tương đương</t>
  </si>
  <si>
    <t>Ningbo Great Mountain Medical Instruments Co.,Ltd</t>
  </si>
  <si>
    <t>Mask thở không xâm nhập</t>
  </si>
  <si>
    <t>Mũ, khẩu trang y tế</t>
  </si>
  <si>
    <t>Khẩu trang giấy</t>
  </si>
  <si>
    <t>Khẩu trang y tế ≥ 3 lớp vô trùng: 2 lớp ngoài vải không dệt, lớp vi lọc ở giữa (lớp màng lọc khuẩn) có tác dụng ngăn các giọt bắn, lọc bụi, vi khuẩn. Đóng gói tiệt trùng từng cái. Đạt tiêu chuẩn ISO 13485</t>
  </si>
  <si>
    <t>Khẩu trang y tế 4 lớp kháng khuẩn: 3 lớp ngoài vải không dệt, lớp vi lọc ở giữa (lớp màng lọc khuẩn) có tác dụng ngăn các giọt bắn, lọc bụi, vi khuẩn. Đạt tiêu chuẩn ISO 13485</t>
  </si>
  <si>
    <t>Lộc Luyến</t>
  </si>
  <si>
    <t>Mũ phẫu thuật</t>
  </si>
  <si>
    <t>Vải không dệt. Đóng gói tiệt trùng từng cái. Đạt tiêu chuẩn ISO 13485</t>
  </si>
  <si>
    <t>Khẩu trang vô khuẩn</t>
  </si>
  <si>
    <t>Cấu tạo có 3 lớp: Hai lớp ngoài vải không dệt không hút nước. Lớp giữa: Giấy vi lọc thấu khí không thấm nước. Sản phẩm có thanh nẹp mũi bằng nhựa hoặc kim loại. Dây thun đeo tai mềm, đàn hội tốt, Kích thước khẩu trang: Rộng 9cm x dài 17,5cm ( ± 0,5). Độ lọc khuẩn (%BFE) ≥ 98%. Lọc hạt bụin (0,1πm) PFE ≥ 98%. Đóng gói: 01 cái/Túi  tiệt trùng dùng trong y tế, đã tiệt trùng bằng khí EO-Gas. Đạt tiêu chuẩn ISO 13485</t>
  </si>
  <si>
    <t>Cấu tạo có 3 lớp: Hai lớp ngoài vải không dệt không hút nước. Lớp giữa: Giấy vi lọc thấu khí không thấm nước. Sản phẩm có thanh nẹp mũi bằng nhựa hoặc kim loại. Dây thun đeo tai mềm, đàn hội tốt, Kích thước khẩu trang: Rộng 9cm x dài 17,5cm ( ± 0,5). Độ lọc khuẩn (%BFE) ≥ 98%. Lọc hạt bụin (0,1πm) PFE ≥ 98%. Đóng gói: 01 cái/Túi tiệt trùng dùng trong y tế, đã tiệt trùng bằng khí EO-Gas. Đạt tiêu chuẩn ISO 13485</t>
  </si>
  <si>
    <t>Mũ vô khuẩn</t>
  </si>
  <si>
    <t>Nguyên liệu: vải không dệt không thấm và dây thun đôi. Kích thước mũ con sâu: Rộng 2,2-2,5cm dài 19-21cm. Đường kính kéo căng: 47,5-52cm (± 1cm) Đường kính ở trạng thái nghỉ: 15-20cm. Dây thun đôi gồm 2 sợi thin ôm sát vòng đầu. Sản phẩm chứa trong túi giấy dùng trong y tế. Đóng gói 1 cái/túi đã tiệt trùng</t>
  </si>
  <si>
    <t>Khẩu trang vô khuẩn dây buộc</t>
  </si>
  <si>
    <t>Cấu tạo có 3 lớp:
+ Hai lớp ngoài: vải không dệt không hút nước. 
+ Lớp giữa: Giấy vi lọc thấu khí không thấm nước 
Sản phẩm có thanh nẹp mũi bằng nhựa hoặc kim loại. Dây buộc làm từ vải không dệt.
Kích thước khẩu trang: Rộng 9cm x Dài 17,5cm. (± 0.5)
Độ bung tối đa của khẩu trang theo chiều rộng 16,5cm. (± 0.5)
Dây buộc 40cm  (± 1) x 4 vị trí đính dây 
Nẹp mũi 10,5cm (± 5)
Độ lọc khuẩn (%BFE) ≥ 99%; Lọc hạt bụi (0,1µm) PFE ≥ 98%,
Đóng gói: 01 cái/túi tiệt trùng dùng trong y tế, đã tiệt trùng bằng khí EO-Gas 
 Đạt tiêu chuẩn ISO 13485</t>
  </si>
  <si>
    <t>Cấu tạo có 3 lớp:
 + Hai lớp ngoài: vải không dệt không hút nước. 
 + Lớp giữa: Giấy vi lọc thấu khí không thấm nước 
 Sản phẩm có thanh nẹp mũi bằng nhựa hoặc kim loại. Dây buộc làm từ vải không dệt.
 Kích thước khẩu trang: Rộng 9cm x Dài 17,5cm. (± 0.5)
 Độ bung tối đa của khẩu trang theo chiều rộng 16,5cm. (± 0.5)
 Dây buộc 40cm (± 1) x 4 vị trí đính dây 
 Nẹp mũi 10,5cm (± 5)
 Độ lọc khuẩn (%BFE) ≥ 99%; Lọc hạt bụi (0,1µm) PFE ≥ 98%,
 Đóng gói: 01 cái/túi tiệt trùng dùng trong y tế, đã tiệt trùng bằng khí EO-Gas 
  Đạt tiêu chuẩn ISO 13485</t>
  </si>
  <si>
    <t>Nẹp chấn thương</t>
  </si>
  <si>
    <t>Nẹp Crame 70cm</t>
  </si>
  <si>
    <t>Dùng để cố định gãy xương cẳng chân. Dài ≥ 70cm</t>
  </si>
  <si>
    <t>Nẹp Crame 40cm</t>
  </si>
  <si>
    <t>Dùng để cố định gãy xương cẳng chân. Dài ≥ 40cm</t>
  </si>
  <si>
    <t>Nẹp gỗ chấn thương chữ L 0,8m</t>
  </si>
  <si>
    <t>Nẹp gỗ chấn thương 80cm</t>
  </si>
  <si>
    <t>Nẹp gỗ chiều dài 80cm±2, rộng 8cm±0,2. Độ dày ≥ 1cm.</t>
  </si>
  <si>
    <t>Nẹp gỗ chấn thương chữ L 1,2m</t>
  </si>
  <si>
    <t>Nẹp gỗ chấn thương 120cm</t>
  </si>
  <si>
    <t>Nẹp gỗ chiều dài 120cm±2, rộng 8cm±0,2. Độ dày ≥ 1cm.</t>
  </si>
  <si>
    <t>Ống nghiệm</t>
  </si>
  <si>
    <t>Ống chống đông chân không EDTA K3 nút cao su</t>
  </si>
  <si>
    <t>Ống chống đông chân không EDTA K3</t>
  </si>
  <si>
    <t>Chất liệu: Được làm bằng nhựa y tế PET, kích thước ống 13x75mm. Nắp bằng nhựa LDPE bọc cao su màu tím phù hợp cho các máy xét nghiệm tự động Hóa chất bên trong ống: Tripotassium Ethylenediaminetetra Acid (EDTA K3) với nồng độ tiêu chuẩn để giữ các tế bào trong máu nhất là tiểu cầu luôn ở trạng thái tách rời tối đa từ 6 - 8 giờ. Dùng trong xét nghiệm huyết học (công thức máu và xét nghiệm HbA1c). Hóa chất bên trong dùng kháng đông cho 2ml máu với vạch lấy mẫu 2ml riêng biệt trên nhãn ống.
 Ống nghiệm không bị nứt vỡ, rò rỉ khi ly tâm với tốc độ ≥ 6000 vòng/phút
 Đạt tiêu chuẩn EN ISO 13485:2016, CE
 Xuất xứ: Việt Nam</t>
  </si>
  <si>
    <t>Công ty cổ phần đầu tư y tế AN PHÚ</t>
  </si>
  <si>
    <t>Ống nghiệm Heparin</t>
  </si>
  <si>
    <t>Chất liệu: Ống được làm bằng nhựa y tế PP, kích thước ống 12x75mm, Nắp bằng nhựa LDPE màu đen. Hóa chất bên trong: chất kháng đông Heparine Lithium. Dùng để tách huyết tương làm xét nghiệm điện giải đồ (Na₊, K₊, Cl₊…trừ Li₊), khí máu. Ngoài ra còn sử dụng cho các xét nghiệm sinh hóa đặc biệt là NH3 và định lượng Alcool trong máu. Hóa chất bên trong dùng kháng đông cho 2ml máu với vạch lấy mẫu 2ml riêng biệt trên nhãn ống. 
Ống nghiệm không bị nứt vỡ, rò rỉ khi ly tâm với tốc độ ≥ 6000 vòng/phút
Đạt tiêu chuẩn ISO 13485,Chứng nhận CE
- Xuất xứ: Việt Nam</t>
  </si>
  <si>
    <t>Chất liệu: Ống được làm bằng nhựa y tế PP, kích thước ống 12x75mm. Nắp bằng nhựa LDPE màu đen. Hóa chất bên trong: chất kháng đông Heparine Lithium. Dùng để tách huyết tương làm xét nghiệm điện giải đồ (Na+, K+, Cl+…trừ Li+), khí máu. Ngoài ra còn sử dụng cho các xét nghiệm sinh hóa đặc biệt là NH3 và định lượng Alcool trong máu. Hóa chất bên trong dùng kháng đông cho 2ml máu với vạch lấy mẫu 2ml riêng biệt trên nhãn ống.
 Ống nghiệm không bị nứt vỡ, rò rỉ khi ly tâm với tốc độ≥ 6000 vòng/phút
 Đạt tiêu chuẩn EN ISO 13485:2016, CE
 Xuất xứ: Việt Nam</t>
  </si>
  <si>
    <t>Ống nghiệm citrate 3,8%</t>
  </si>
  <si>
    <t>Ống nghiệm Natri citrate 3,8%</t>
  </si>
  <si>
    <t>Chất liệu: Ống được làm bằng nhựa y tế PP, kích thước ống 12x75mm, Nắp bằng nhựa LDPE màu xanh lá. Hóa chất bên trong: Sodium Citrate nồng độ 3.8%. Hóa chất bên trong dùng kháng đông cho 2ml máu với vạch lấy mẫu 2ml riêng biệt trên nhãn ống. 
Ống nghiệm không bị nứt vỡ, rò rỉ khi ly tâm với tốc độ ≥ 6000 vòng/phút
Đạt tiêu chuẩn EN ISO 13485,Chứng nhận CE
- Xuất xứ: Việt Nam</t>
  </si>
  <si>
    <t>Chất liệu: Ống được làm bằng nhựa y tế PP, kích thước ống 12x75mm, Nắp bằng nhựa LDPE màu xanh lá. Hóa chất bên trong: Sodium Citrate nồng độ 3.8%. Hóa chất bên trong dùng kháng đông cho 2ml máu với vạch lấy mẫu 2ml riêng biệt trên nhãn ống.
 Ống nghiệm không bị nứt vỡ, rò rỉ khi ly tâm với tốc độ ≥ 6000 vòng/phút
 Đạt tiêu chuẩn EN ISO 13485:2016, CE
 Xuất xứ: Việt Nam</t>
  </si>
  <si>
    <t>Ống nghiệm nhựa loại nhỏ không có chất chống đông</t>
  </si>
  <si>
    <t>Ống nghiệm serum</t>
  </si>
  <si>
    <t>Chất liệu: Ống được làm bằng nhựa y tế PP, nắp bằng nhựa LDPE mới 100%, dùng để tách huyết thanh. Nắp nhựa đậy kín thành ống. Kích thước ống 12x75mm, có vạch định mức lấy mẫu, chịu được lực quay ly tâm ≥ 6000 vòng/phút. Đạt tiêu ISO 13485. Chứng nhận CE
Xuất xứ: Việt Nam</t>
  </si>
  <si>
    <t>Chất liệu: Ống được làm bằng nhựa y tế PP, nắp bằng nhựa LDPE mới 100%, Nắp nhựa LDPE đậy kín thành ống và được giữ chặt bởi khe tròn giữa 3 vòng răng ở thành trong của nắp và lõi lọt lòng trong của ống, dùng các hạt bi nhựa để tách nhanh huyết thanh. Kích thước ống 12x75mm, có vạch định mức lấy mẫu, chịu được lực quay ly tâm 6000 vòng/phút trong vòng 5 - 10 phút, nhãn màu đỏ. Có phiếu kiểm định chất lượng của cơ quan kiểm định. Có chứng nhận ISO 13485, CE (đạt chuẩn IVDR).</t>
  </si>
  <si>
    <t>Ống nghiệm nhựa 5ml có nắp</t>
  </si>
  <si>
    <t>Ống nhựa 5ml có nắp</t>
  </si>
  <si>
    <t>Chất liệu: Ống được làm bằng nhựa y tế PS, kích thước 12 -13x75mm, nắp trắng, mới 100%. Đạt tiêu chuẩn ISO 9001; ISO 13485; CE (IVDR).</t>
  </si>
  <si>
    <t>Chất liệu: Ống được làm bằng nhựa y tế PS, kích thước 12 -13x75mm, nắp trắng, mới 100%. Đạt tiêu chuẩn ISO 9001:2015; ISO 13485:2016; CE (IVDR).</t>
  </si>
  <si>
    <t>Ống nghiệm máu EDTA K2 2ml</t>
  </si>
  <si>
    <t>Ống nghiệm 2ml dung tích chứa máu tiêu chuẩn
 - Bơm hóa chất chống đông EDTA K2
 - Kích thước: 12 *75mm</t>
  </si>
  <si>
    <t>Vật tư đặt nội khí quản</t>
  </si>
  <si>
    <t>Ống dẫn đường đặt NKQ khó bougie</t>
  </si>
  <si>
    <t>Cây nòng đặt nội khí quản</t>
  </si>
  <si>
    <t>* Cây dẫn đường đặt nội khí quản khó Bougie đầu cong nhẹ (Coudé angled tip) * Bọc nhựa Polymer tổng hợp * Có các vạch chia đánh dấu mỗi cm từ 15/20cm đến 40cm trên thân ống * Kích cỡ: 15Fr/5.0mm. Chiều dài 700mm. Dùng cho ống nội khí quản 6.0-11.0 * Tiệt khuẩn, không latex. Đạt tiêu chuẩn ISO 13485</t>
  </si>
  <si>
    <t>Smiths Healthcare Manufacturing S.A. de C.V</t>
  </si>
  <si>
    <t>Ống dẫn đường đặt NKQ khó cook</t>
  </si>
  <si>
    <t>Ống Cook (Cây đặt nội khí quản khó)</t>
  </si>
  <si>
    <t>Canuyn mở khí quản</t>
  </si>
  <si>
    <t>Được làm bằng nhựa PVC không độc. Có bóng, cong 90 độ. Đường mờ tia X chạy dọc chiều dài ống. Không có cao su. Sử dụng 1 lần. Có các số từ 5.0 đến 9.0. Đạt tiêu chuẩn ISO 13485</t>
  </si>
  <si>
    <t>Ningbo Greetmed Medical Instruments Co., Ltd</t>
  </si>
  <si>
    <t>Canuyn mayor</t>
  </si>
  <si>
    <t>Ống thông đường thở được làm từ nhựa cứng PE, không có độc tố, và không gây kích ứng. Có các cỡ từ 4.0 đến 12.0 cm. Đầu canuyn có màu sắc khác nhau giúp phân biệt các cỡ. Được tiệt trùng bằng khí ETO phù hợp với tiêu chuẩn ISO 11135. Đạt tiêu chuẩn ISO 13485, EC</t>
  </si>
  <si>
    <t>Ống nội khí quản</t>
  </si>
  <si>
    <t>Được làm từ nhựa PVC cao cấp, với bóng có dung lượng cao độ nén thấp, bóng lái, van có đầu bơm cho khóa luer, đầu nối tiêu chuẩn 15mm, đường mờ tia X chạy dọc chiều dài ống. Có các cỡ: từ 2.5 – 10.0. Tiệt trùng. Đạt tiêu chuẩn ISO 13485, Chứng nhận CE hoặc FDA</t>
  </si>
  <si>
    <t>Được làm từ nhựa PVC cao cấp, với bóng có dung lượng cao độ nén thấp, bóng lái, van có đầu bơm cho khóa luer, đầu nối tiêu chuẩn 15mm, đường mờ tia X chạy dọc chiều dài ống. Có các cỡ: từ 2.5 - 10.0. Tiệt trùng. Đạt tiêu chuẩn ISO 13485, Chứng nhận CE</t>
  </si>
  <si>
    <t>Hangzhou Jinlin Medical Appliances Co., Lt</t>
  </si>
  <si>
    <t>Ống nội khí quản lò xo</t>
  </si>
  <si>
    <t>Ống nội khí quản có lò xo</t>
  </si>
  <si>
    <t>Ống nội khí quản trong suốt bằng PVC, không chứa DEHP. Có Stylet đi kèm Ống có lò xo bằng thép không rỉ, chống gập, có cản quang hiện thị dưới tia X. Có bóng loại thể tích lớn, áp lực thấp Các size từ 3.0 - 10.0 Đóng gói tiệt trùng EO Đạt tiêu chuẩn ISO 13485</t>
  </si>
  <si>
    <t>Hangzhou Tappa Medical Technology Co., Ltd.</t>
  </si>
  <si>
    <t>Ống nội phế quản bên trái</t>
  </si>
  <si>
    <t>Ống nội khí phế quản 2 nòng (sonde carlene)</t>
  </si>
  <si>
    <t>Chất liệu polyvinyclorua (PVC). Kích cỡ: đầy đủ 03 cỡ Fr 35, 37, 39 (trái/phải), chiều dài làm việc 34cm. Có đường cản quang xanh đậm dọc ống, co nối. Gồm ống thông phế quản (trái/ phải) 2 nhánh, 2 bóng, có dây cản quang chia vạch, 1 cây dẫn, 2 ống nối, 1 co Y, 2-4 sợi dây hút đàm kiểm soát. Đóng gói tiệt trùng. Tiêu chuẩn: CE hoặc FDA; ISO 13485 hoặc tương đương</t>
  </si>
  <si>
    <t>Bộ mở khí quản nhanh qua da dùng 1 lần</t>
  </si>
  <si>
    <t>Bộ mở khí quản qua da tại giường bằng bộ nong</t>
  </si>
  <si>
    <t>Bộ mở khí quản dưới da thực hiện tại giường, đóng gói vô trùng gồm: - Ống mở khí quản số 7,8,9. Vật liệu PVC không chứa DEHP, cánh trong suốt, có in mã màu kích cỡ, có bóng nhung mềm (Soft-Seal) thể tích lớn áp lực thấp, có 2 nòng trong, 1 ống chèn - Kim dẫn kèm cannula nhựa, Dây dẫn đầu J nằm trong dụng cụ thao tác bằng 1 tay - Dụng cụ nong 14 FR, Dụng cụ nong 1 bước hình chữ S có cổng ở mặt bên, kèm catheter dẫn đường Đầy đủ phụ kiện: Gel bôi trơn, Gạc thấm, Dây cố định ống mở khí quản, Dao mổ an toàn, Bơm tiêm 10 ml, Kéo cầm máu, Nút bọc đầu kim, Chổi vệ sinh nòng trong, Dụng cụ ngắt kết nối - TCCL: ISO 1485 , FDA(510k)-K173912</t>
  </si>
  <si>
    <t>Ống nội khí quản có hút trên Cuff</t>
  </si>
  <si>
    <t>Filter các loại</t>
  </si>
  <si>
    <t>Filter (máy hút dịch)</t>
  </si>
  <si>
    <t>Filter dùng cho máy hút dịch</t>
  </si>
  <si>
    <t>YX0403/Ningbo Yuxin Medical Equipment Co.,Ltd/ Trung Quốc/Trung Quốc</t>
  </si>
  <si>
    <t>Ningbo Yuxin Medical Equipment Co.,Ltd/ Trung Quốc</t>
  </si>
  <si>
    <t>Filter lọc khuẩn dùng cho máy đo chức năng hô hấp</t>
  </si>
  <si>
    <t>Máy Koko</t>
  </si>
  <si>
    <t>"GZ-GL-4 GZ-GL-4(A) GZ-GL-4(B)"/Ningbo Boya Medical Equipment Co.,Ltd/Trung Quốc/Trung Quốc</t>
  </si>
  <si>
    <t>Ningbo Boya Medical Equipment Co.,Ltd/Trung Quốc</t>
  </si>
  <si>
    <t>Filter lọc máy thở</t>
  </si>
  <si>
    <t>Filter lọc máy thở (Phin lọc khuẩn loại 3 chức năng)</t>
  </si>
  <si>
    <t>YX0101/Ningbo Yuxin Medical Equipment Co.,Ltd/ Trung Quốc/Trung Quốc</t>
  </si>
  <si>
    <t>Kim sinh thiết</t>
  </si>
  <si>
    <t>Kim chọc hút tủy xương</t>
  </si>
  <si>
    <t>Có tối thiểu 03 kích thước trong khoảng 14-18G. Chiều dài: 25-55cm. Có thể điều chỉnh được độ dài kim
 Đạt tiêu chuẩn ISO 13485, Chứng nhận CE hoặc FDA.</t>
  </si>
  <si>
    <t>Vigeo S.R.L</t>
  </si>
  <si>
    <t>TSK Laboratory</t>
  </si>
  <si>
    <t>Kim sinh thiết tủy xương</t>
  </si>
  <si>
    <t>Kìm sinh thiết tủy xương dùng 1 lần 11Gx100mm, 8Gx100mm</t>
  </si>
  <si>
    <t>Kim sinh thiết và chọc hút tủy xương có báng tay cầm hình chữ T. 
Thân kim có vạch chia (mỗi vạch 1cm), đường kính có các cỡ: 8G, 11G, 13G, chiều dài 65-150mm. 
Đạt tiêu chuẩn ISO 13485
Đạt tiêu chuẩn CE hoặc FDA</t>
  </si>
  <si>
    <t>Kim sinh thiết và chọc hút tủy xương có báng tay cầm hình chữ T. Thân kim có vạch chia (mỗi vạch 1cm), đường kính có các cỡ: 8G, 11G, 13G, chiều dài 65-150mm. Đạt tiêu chuẩn ISO 13485, Chứng nhận CE hoặc FDA</t>
  </si>
  <si>
    <t>Cỡ 18G, 20G</t>
  </si>
  <si>
    <t>Kim sinh thiết mô mềm Starcut có kim dẫn đường, các cỡ</t>
  </si>
  <si>
    <t>Kim cấu tạo gồm 3 bộ phận: 01 kim dẫn đường; 01 kim sinh thiết; 01 khóa an toàn. Tay cầm bằng nhựa. Thân kim bằng thép không gỉ, có đánh dấu chiều sâu thâm nhập (mỗi vạch 1cm). Kim có kênh hút dịch (tùy chọn). Có 2 nấc cho chức năng lấy mẫu: 11mm và 22mm. Đường kính kim: 14/16/18/20G. Chiều dài kim: 90/130/160/220mm. Đóng gói tiệt trùng theo tiêu chuẩn của nhà sản xuất. Đạt tiêu chuẩn ISO 13485</t>
  </si>
  <si>
    <t>Súng sinh thiết liền kim các cỡ</t>
  </si>
  <si>
    <t>Kim chọc hút sinh thiết mô mềm (liền súng)</t>
  </si>
  <si>
    <t>Kim cấu tạo gồm 3 bộ phận: 01 kim dẫn đường; 01 kim sinh thiết; 01 khóa an toàn. Tay cầm bằng nhựa. Thân kim bằng thép không gỉ, có đánh dấu chiều sâu thâm nhập (mỗi vạch 1cm). Kim có kênh hút dịch (tùy chọn). Có 2 nấc cho chức năng lấy mẫu: 11mm và 22mm. Đường kính kim: 14/16/18/20G. Chiều dài kim: 90/130/160/220mm. Đóng gói tiệt trùng theo tiêu chuẩn của nhà sản xuất. Đạt tiêu chuẩn chất lượng ISO 13485:2016.</t>
  </si>
  <si>
    <t>Kim định vị sinh thiết vú</t>
  </si>
  <si>
    <t>Thiết bị định vị mô vú đi cùng kim sinh thiết hút chân không</t>
  </si>
  <si>
    <t>Thiết bị định vị mô vú - Chất liệu: chứa 3 miếng đệm polyglycolic acid (PGA) có thể tái hấp thụ sau 12 tuần. - Tấm đệm trung tâm có dây kim loại làm từ Titanium hoặc tương đương và 1 viên đẩy làm từ polyethylene glycol (PEG). - Tiệt khuẩn - Tương thích máy: Máy sinh thiết vú có hỗ trợ lực hút chân không Encor Enspire của Bệnh viện - Đạt chứng nhận: + ISO 13485:2016 và Chứng nhận FDA (Cục quản lý Thực phẩm và Dược phẩm Hoa Kỳ)</t>
  </si>
  <si>
    <t>Kim sinh thiết màng phổi dùng nhiều lần</t>
  </si>
  <si>
    <t>Kim được làm bằng thép không gỉ, có thể hấp sấy tiệt trùng ở nhiệt độ cao. Kim bao gồm: Troca, kim chọc, kim sinh thiết, que thông. Kích thước 11G, chiều dài: 75mm</t>
  </si>
  <si>
    <t>Sonde các loại</t>
  </si>
  <si>
    <t>Sonde Foley 2 chạc</t>
  </si>
  <si>
    <t>Sonde Foley 2 nhánh</t>
  </si>
  <si>
    <t>Chất liệu cao su tự nhiên phủ silicon. Có các cỡ 12-26Fr. Chiều dài 390±10mm. Thể tích bóng chèn: 30cc. Có chất siêu bôi trơn giúp giảm đau và kích ứng niệu đạo cho Bệnh nhân. Van mềm. Đạt tiêu chuẩn ISO 13485, Chứng nhận CE</t>
  </si>
  <si>
    <t>Jiangxi Yikang Medical Instrument Group Co., Ltd</t>
  </si>
  <si>
    <t>Sonde dạ dày các số</t>
  </si>
  <si>
    <t>Ống thông dạ dày các cỡ 5Fr-18Fr. Dây dẫn được sản xuất từ chất liệu nhựa PVC nguyên sinh, mềm, dẻo, trơn giảm tổn thương niêm mạc. Đạt tiêu chuẩn ISO 13485</t>
  </si>
  <si>
    <t>Sonde Foley 3 chạc</t>
  </si>
  <si>
    <t>Nguyên liệu: Cao su không độc tố được tráng silicon. Cấu tạo 3 nhánh. Tốc độ dòng chảy cao để tối đa hóa khả năng tưới, thoát nước. Độ mờ của lòng ống bên trong cho phép theo dõi sự thoát nước của ống thông. Kích thước đầu tip ngắn: 21-24mm giảm kích thích bàng quang, chiều dài tổng thể: 400mm, chiều dài phễu: 40mm, dung tích bóng chèn: 30ml. Van cứng. Tiệt trùng bằng chiếu xạ Gamma. Tiêu chuẩn ISO 13485, Chứng nhận CE hoặc FDA</t>
  </si>
  <si>
    <t>Nguyên liệu: Cao su không độc tố được tráng silicon. Cấu tạo 3 nhánh. Tốc độ dòng chảy cao để tối đa hóa khả năng tưới, thoát nước. Độ mờ của lòng ống bên trong cho phép theo dõi sự thoát nước của ống thông. Kích thước đầu tip ngắn: 21-24mm giảm kích thích bàng quang, chiều dài tổng thể: 400mm, chiều dài phễu: 40mm, dung tích bóng chèn: 30ml. Van cứng. Tiệt trùng bằng chiếu xạ Gamma. Tiêu chuẩn ISO 13485, Chứng nhận CE</t>
  </si>
  <si>
    <t>URO Technology Sdn. Bhd</t>
  </si>
  <si>
    <t>Sonde dẫn lưu silicon các cỡ</t>
  </si>
  <si>
    <t>Chiều dài 400mm (±5%)
Đường kính bên trong ống: 5,0mm và 7,0mm.
Đường kính bên ngoài ống: 7,0mm và 10,0mm. Đã được tiệt trùng.
Đạt tiêu chuẩn ISO 13485</t>
  </si>
  <si>
    <t>Chiều dài 400mm (±5%) Đường kính bên trong ống: 5,0mm và 7,0mm. Đường kính bên ngoài ống: 7,0mm và 10,0mm. Đã được tiệt trùng. Đạt tiêu chuẩn ISO 13485</t>
  </si>
  <si>
    <t>Forte Grow</t>
  </si>
  <si>
    <t>Sonde hậu môn các cỡ</t>
  </si>
  <si>
    <t>Dây dẫn dài ≥ 400mm được sản xuất từ chất liệu nhựa PVC nguyên sinh, dây mềm, trên dây có 02 cặp lỗ hình bầu dục đối xứng nhau, một đầu dây được loe hình phễu, đầu còn lại được bo tròn không gây tổn thương cho người sử dụng.
- Các số: 22,24,26,28.
- Sản phẩm được tiệt trùng. 
Đạt tiêu chuẩn  ISO 13485</t>
  </si>
  <si>
    <t>Dây dẫn dài 400mm. Được sản xuất từ chất liệu nhựa PVC nguyên sinh, dây mềm, trên dây có 02 cặp lỗ hình bầu dục đối xứng nhau, một đầu dây được loe hình phễu, đầu còn lại được bo tròn không gây tổn thương cho người sử dụng. - Các số: 22,24,26,28. - Sản phẩm được tiệt trùng. Đạt tiêu chuẩn ISO 13485</t>
  </si>
  <si>
    <t>Sonde hút nhớt các cỡ (có van kiểm soát)</t>
  </si>
  <si>
    <t>Các số 5-6-8-10-12-14-16-18. Sản phẩm gồm 02 phần: Khóa van và dây dẫn. Dây dẫn sản xuất từ chất liệu nhựa PVC nguyên sinh không chứa DEHP, nhựa trong, đầu dây hút có 2 mắt phụ để hút. Dây có độ dài ≥ 55cm. Khoá van chia nhiều màu dễ phân biệt giữa các số, có nắp. Đạt tiêu chuẩn tiệt trùng ISO 11135, ISO 13485; Chứng nhận CE</t>
  </si>
  <si>
    <t>Sond hút nhớt (Symphon)</t>
  </si>
  <si>
    <t>Sonde hút nhớt các cỡ</t>
  </si>
  <si>
    <t>Chất liệu PVC y tế cao cấp, đầu nối có thể điều khiển bằng ngón tay. Ống nhựa mềm dài ≥ 50cm, đầu cuối ống trơn nhẵn có 2 lỗ không đối xứng để tăng hiệu quả máy hút. Các số khác nhau có màu co nối khác nhau. Có các số 5-6-8-10-12-14-16-18. Đã tiệt trùng. Tiêu chuẩn ISO 13485, Chứng nhận CE</t>
  </si>
  <si>
    <t>Symphon Medical Technology Co., Ltd</t>
  </si>
  <si>
    <t>Sonde Petze</t>
  </si>
  <si>
    <t>Được làm từ mủ cao su tự nhiên, bao gồm ống thông, phễu thoát nước, phễu thổi, phễu rửa, bóng và van. Kích cỡ từ 14 Fr đến 36 Fr. Chiều dài ống: 400 ± 10 mm. Tốc độ dòng chảy ≥ 100 ml/phút với các số từ 16Fr. Sử dụng một lần, tiệt trùng bằng khí EO. Đạt tiêu chuẩn ISO 13485, Chứng nhận CE</t>
  </si>
  <si>
    <t>Sonde chữ T</t>
  </si>
  <si>
    <t>Làm bằng cao su tự nhiên, mạ Silicon. Được sử dụng để thông túi mật. Bộ phận kết nối có đường kính lớn hơn các bộ phận khác. Kích cỡ: Fr10-Fr26. Đóng gói túi Blister Bag. Đạt tiêu chuẩn ISO 13485, Chứng nhận CE</t>
  </si>
  <si>
    <t>Sonde JJ 16cmx6F</t>
  </si>
  <si>
    <t>Sonde JJ</t>
  </si>
  <si>
    <t>* Sonde JJ gồm:
 - Ống thông: chất liệu Aliphatic polyurethane (PU): Tecoflex, màu trắng, vạch chỉ thị màu đen
 - Que đẩy: chất liệu polypropylen (PP), màu đỏ
 - Chỉ Nylon ở đầu dưới 
 - Kẹp chất liệu Polycarbonatel, màu xanh
 * Kích cỡ: 6Fr dài 16cm ;
 * Hai đầu mở, có khả năng chống xoắn; cản quang tốt, vạch chỉ thị độ sâu
 * Tiệt trùng
 * Tiêu chuẩn chất lượng ISO 13485, CE hoặc FDA</t>
  </si>
  <si>
    <t>Devon Innovations PVT.,TLD</t>
  </si>
  <si>
    <t>Tiêu chuẩn chất lượng FDA; Xuất xứ G7</t>
  </si>
  <si>
    <t>Stent có hai đầu cong đặt trong niệu quản, có lớp phủ Polyurethane kháng tia bức xạ, được sử dụng để thoái dịch tạm thời từ khúc nối bể thận - niệu quản đến bàng quang, chiều dài 26cm±1, đường kính các cỡ 3F, 4F, 5F, 6F, 6.5F, 7F, 8F. Mỗi sản phẩm được bảo quản trong túi 01 Nilon tiệt trùng. Lưu trong cơ thể lên đến 6 tháng. Đạt tiêu chuẩn ISO 13485</t>
  </si>
  <si>
    <t>Sonde dạ dày silicon</t>
  </si>
  <si>
    <t>Thông dạ dày</t>
  </si>
  <si>
    <t>Catheter dạ dày (fortune gastrostomy catheter)</t>
  </si>
  <si>
    <t>Sonde Nelaton</t>
  </si>
  <si>
    <t>Được làm bằng chất liệu cao su thiên nhiên mềm dùng trong y tế, có màu đỏ, có phủ Silicon, tròn đều. 
Có thiết kế 1 nhánh. 
Đã tiệt trùng
Đạt tiêu chuẩn ISO 13485</t>
  </si>
  <si>
    <t>Được làm bằng chất liệu cao su thiên nhiên mềm dùng trong y tế, có màu đỏ, có phủ Silicon, tròn đều. Có thiết kế 1 nhánh. Đã tiệt trùng</t>
  </si>
  <si>
    <t>Guangdong Ecan Medical Co., Ltd</t>
  </si>
  <si>
    <t>Bộ hút đờm</t>
  </si>
  <si>
    <t>Bộ hút đờm kín</t>
  </si>
  <si>
    <t>Sơ sinh: số 6,8 Guangzhou AMK</t>
  </si>
  <si>
    <t>Bộ hút đàm kín sử dụng 72h với van rửa tự động. Bộ bao gồm:  
- Có  2 van: 1 van chân không (Vacuum Valve) tự động súc rửa và 1 van một chiều
- Catheter nguyên liệu không chứa DEHP, chịu được áp lực hút ≥ 55kPa (412mmHg) 
- Vỏ bọc polyurethane đảm bảo hệ thống kín
- Có 1 ống nối nội khí quản và 1 nắp đậy 2 trong 1 đi kèm,
- Mã hóa màu theo các cỡ
Đạt tiêu chuẩn ISO 13485</t>
  </si>
  <si>
    <t>Bộ hút đờm kín sử dụng 72h với van rửa tự động. Bộ bao gồm: + Có 2 van: 1 van chân không tự động súc rửa và 1 van một chiều + Catheter nguyên liệu không chứa DEHP, chịu được áp lực hút ≥ 55kPa (412mmHg) + Vỏ bọc polyurethane đảm bảo hệ thống kín + Có 1 ống nối nội khí quản và 1 nắp đậy 2 trong 1 đi kèm, + Mã hóa màu theo các cỡ Đạt tiêu chuẩn ISO 13485</t>
  </si>
  <si>
    <t>Nanchang Kanghua Health Materials Co., Ltd</t>
  </si>
  <si>
    <t>Bộ lấy đờm phế quản</t>
  </si>
  <si>
    <t>Bộ lấy đờm nhớt làm mẫu xét nghiệm</t>
  </si>
  <si>
    <t>* Vật liệu PVC y tế cao cấp, không latex, không DEHP
* Cấu tạo: 2 dây với 1 dây hút chính có van kiểm soát , 3 lỗ hút ( 2 lỗ bên) giúp hút nhanh hơn và chống tắc nghẽn, dễ kết nối với bơm hút. 
* Lọ đựng mẫu có vạch chia thể tích, có thêm nắp vặn để đóng lại sau khi hút, đảm bảo mẫu an toàn.
* Lọ đựng 25ml, Chiều dài dây hút dịch cho người lớn 12FG, 14FGx 55cm và trẻ em 6FG, 8FG, 10FG x 32cm. Chiều dài dây nối 47cm
* Có cả loại 14F chuyên dụng trong nội soi.</t>
  </si>
  <si>
    <t>Bột pha dịch lọc thận nhân tạo</t>
  </si>
  <si>
    <t>Dùng thay thế dich B</t>
  </si>
  <si>
    <t>Bột khô Bicarbonate 900g (dùng thay thế dịch B)</t>
  </si>
  <si>
    <t>"Bột NaHCO₃ được đóng gói sẵn trong túi/hộp và sử dụng trực tiếp trên máy lọc máu. Mỗi túi bột thẩm phân máu: TSK-GFD-II (Bi-Bag 5008) được đóng gói dạng túi trọng lượng 900g. Sản phẩm được phù hợp máy Fresenius Đạt tiêu chuẩn ISO 13485 và CE"</t>
  </si>
  <si>
    <t>Tianjin Taishikang Pharmaceutical Technology Co., Ltd.,</t>
  </si>
  <si>
    <t>Bột khô Bicarbonate 960g (dùng thay thế dịch B)</t>
  </si>
  <si>
    <t>Thành phần: Mỗi hộp chứa bột khô thẩm phân máu Natri Bicarbonate (NaHC0 3) trọng lượng 920-960g, sau khi pha với nước RO sẽ tạo ra 10,95l dung dịch thẩm phân máu đậm đặc bicarbonate nồng độ 8,4% sử dụng cho chạy thận nhân tạo. 
Sản phẩm phù hợp với máy thận các hãng Nipro,Gambro và B.Braun. 
Đạt tiêu chuẩn ISO 13485
Đạt tiêu chuẩn CE hoặc FDA</t>
  </si>
  <si>
    <t>"Mỗi hộp chứa Bột khô thẩm phân máu Natri Bicarbonate (NaHC03) trọng lượng 920 g được sử dụng để sản xuất dung dịch thẩm phân máu đậm đặc cho chạy thận nhân tạo. Mỗi 84,0 g NaHCO3 (natri bicarbonate) từ Inspracart có thể dùng để sản xuất 1 lít dung dịch thẩm phân bicarbonate đậm đặc. Hộp trọng lượng 920g sau khi pha với nước RO sẽ tạo ra 10,95l dung dịch thẩm phân máu đậm đặc bicarbonate nồng độ 8,4% sử dụng cho chạy thận nhân tạo. Sản phẩm phù hợp với máy thận các hãng Nipro, Gambro và B.Braun. Tiêu chuẩn chất lượng: ISO 13485 và CE"</t>
  </si>
  <si>
    <t>Inspramed Medikal Sanayi ve Ticaret A.Ş.</t>
  </si>
  <si>
    <t>Que thử tồn dư hóa chất trong chạy thận nhân tạo</t>
  </si>
  <si>
    <t>Que thử độ cứng của nước</t>
  </si>
  <si>
    <t>Dùng để kiểm tra độ cứng của nước R.O. 
Độ cứng được sử dụng để mô tả tổng nồng độ của các Mg và Ca. 
Thể hiện bằng đơn vị ppm hoặc CACO3. 
Kiểm tra nước với các nồng độ 0, 10, 25, 50 và 120 ppm (tương ứng với 0, 0.6, 1.5, 3 và 7 hạt/gollon tương ứng) 
Thời gian kiểm tra và đọc kết quả: ≤ 10 giây. 
Lọ ≥ 50 que/test. 
Đạt tiêu chuẩn ISO 13485</t>
  </si>
  <si>
    <t>Dùng để kiểm tra độ cứng của nước R.O. Độ cứng được sử dụng để mô tả tổng nồng độ của các Mg và Ca. Thể hiện bằng đơn vị ppm hoặc CaCO3. Kiểm tra nước với các nồng độ 0, 10, 25, 50 và 120 ppm (tương ứng với 0, 0.6, 1.5, 3 và 7 hạt/gollon tương ứng) Thời gian kiểm tra và đọc kết quả: 10 giây. Lọ 50 que/test. Đạt tiêu chuẩn ISO 13485; 9001</t>
  </si>
  <si>
    <t>Serim Research Corporation</t>
  </si>
  <si>
    <t>Que thử tồn dư Clo</t>
  </si>
  <si>
    <t>Que thử hàm lượng Clo trong chạy thận nhân tạo</t>
  </si>
  <si>
    <t>Để đo mức độ clo thấp (chloramines/clo tự do) trong nước cấp dùng để chạy thận và cũng cho biết nồng độ Clo (chất tẩy Clo) tồn dư trong dung dịch đã sử dụng để súc rửa đường ống sau khi khử trùng thiết bị thẩm tách máu, đảm bảo rằng nồng độ clo tự do dưới mức tối đa cho phép AAMI-nồng độ 0.5ppm. 
Có thể kiểm tra nước với các nồng độ: 0, 0.1, 0.5 và 3ppm. 
Thời gian kiểm tra và đọc kết quả ≤ 35 giây. 
Lọ ≥100 que/test. 
Đạt tiêu chuẩn ISO 13485</t>
  </si>
  <si>
    <t>Để đo mức độ clo thấp (chloramines/clo tự do) trong nước cấp dùng để chạy thận và cũng cho biết nồng độ Clo (chất tẩy Clo) tồn dư trong dung dịch đã sử dụng để súc rửa đường ống sau khi khử trùng thiết bị thẩm tách máu, đảm bảo rằng nồng độ clo tự do dưới mức tối đa cho phép AAMI-nồng độ 0.5ppm. Có thể kiểm tra nước với các nồng độ: 0, 0.1, 0.5 và 3ppm. Thời gian kiểm tra và đọc kết quả 30 giây. Lọ 100 que/test. Đạt tiêu chuẩn ISO 13485; 9001</t>
  </si>
  <si>
    <t>Que thử tồn dư Peroxide trong chạy thận nhân tạo</t>
  </si>
  <si>
    <t>Dùng để kiểm tra nồng độ của chất khử khuẩn acid peracetic/ peroxide đã được giảm xuống mức an toàn sau khi rửa quả lọc, máy chạy thận nhân tạo hoặc hệ thống xử lý nước. 
Có thể kiểm tra nồng độ Hydrogen Peroxide từ: 0, 1, 3, 5 và 10 ppm. 
Thời gian kiểm tra và đọc kết quả ≤ 15 giây. 
Lọ ≥ 100 que/test. 
Đạt tiêu chuẩn ISO 13485</t>
  </si>
  <si>
    <t>Dùng để kiểm tra nồng độ của chất khử khuẩn acid peracetic/ peroxide đã được giảm xuống mức an toàn sau khi rửa quả lọc, máy chạy thận nhân tạo hoặc hệ thống xử lý nước. Có thể kiểm tra nồng độ Hydrogen Peroxide từ: 0, 1, 3, 5 và 10 ppm. Thời gian kiểm tra và đọc kết quả 15 giây. Lọ 100 que/test. Đạt tiêu chuẩn ISO 13485; 9001</t>
  </si>
  <si>
    <t>Que thử nồng độ Peracetic Acid</t>
  </si>
  <si>
    <t>Túi nylon bao bọc thiết bị</t>
  </si>
  <si>
    <t>Dùng để siêu âm cấp cứu tại giường</t>
  </si>
  <si>
    <t>Túi Camera bọc đầu dò siêu âm</t>
  </si>
  <si>
    <t>Kích thước (180x230)mm±30. 
Đã tiệt trùng. 
Đạt tiêu chuẩn ISO 13485.</t>
  </si>
  <si>
    <t>Kích thước (180x230)mm±30. Đã tiệt trùng. Đạt tiêu chuẩn ISO 13485.</t>
  </si>
  <si>
    <t>Xưởng 185/22 Gò Dầu Công ty TNHH Trang thiết bị y tế Thời Thanh Bình</t>
  </si>
  <si>
    <t>Túi nylon vô khuẩn bọc C.arm</t>
  </si>
  <si>
    <t>Chất liệu polyethylene</t>
  </si>
  <si>
    <t>Túi nylon vô khuẩn</t>
  </si>
  <si>
    <t>Kích thước túi ≥ (60 x 90)cm±10. 
Đã tiệt trùng. 
Đạt tiêu chuẩn ISO 13485.</t>
  </si>
  <si>
    <t>Kích thước túi ≥ (60 x 90)cm±10. Đã tiệt trùng. Đạt tiêu chuẩn ISO 13485.</t>
  </si>
  <si>
    <t>Tổng Công Ty Cổ Phần Y Tế Danameco</t>
  </si>
  <si>
    <t>Túi camera</t>
  </si>
  <si>
    <t>Sản phẩm được làm bằng nylon, có dây bằng cotton
Kích thước: Túi nylon 9×14cm; 
Ống nylon 18×230cm; 
Dây buộc 2mm
Được tiệt trùng bằng khí EO. 
Đạt tiêu chuẩn ISO 13485.</t>
  </si>
  <si>
    <t>Sản phẩm được làm bằng nylon, có dây bằng cotton
 Kích thước: Túi nylon 9×14cm; Ống nylon 18×230cm; Dây buộc 2mm
 Được tiệt trùng bằng khí EO. Đạt tiêu chuẩn ISO 13485.</t>
  </si>
  <si>
    <t>Túi chụp bóng đèn</t>
  </si>
  <si>
    <t>kích thước 60 x 90cm</t>
  </si>
  <si>
    <t>Nguyên liệu: được làm từ cuộn nylon fi 110cm, màu trắng trong
Kích thước 60cm x 90cm. 
Đóng gói: 1 cái/gói. Sản phẩm chứa trong túi giấy dùng trong y tế đã được tiệt trùng bằng khí EO-Gas
Đạt tiêu chuẩn ISO 13485.</t>
  </si>
  <si>
    <t>Túi ép tiệt khuẩn</t>
  </si>
  <si>
    <t>Túi ép dẹt dùng máy tiệt khuẩn nhiệt độ thấp (10cmx70m)</t>
  </si>
  <si>
    <t>Túi ép dùng máy tiệt khuẩn nhiệt độ thấp (10cmx70m)</t>
  </si>
  <si>
    <t>Gồm 1 lớp Tyvek chuẩn 2FS và 1 lớp Film PET/PE 60µm. Dùng trong quy trình tiệt khuẩn bằng EO, Plasma (H2O2), FORM. Kích thước 100mm x 70m. Đạt tiêu chuẩn ISO 13485.</t>
  </si>
  <si>
    <t>Jiangsu Pakion Medical Material Co., Ltd</t>
  </si>
  <si>
    <t>Túi ép dẹp (20cmx200m)</t>
  </si>
  <si>
    <t>Gồm 1 lớp giấy y tế và lớp film trong suốt PET/PP dày 52µm. Sử dụng trong tiệt khuẩn bằng STEAM, EO, FORM. Kích thước 200mm x 200m. Tích hợp chỉ thị hóa học trên túi. Đạt tiêu chuẩn ISO 13485, ISO 11607.</t>
  </si>
  <si>
    <t>Túi ép tiệt trùng 25cmx200m</t>
  </si>
  <si>
    <t>Túi ép dẹp (25cmx200m)</t>
  </si>
  <si>
    <t>Gồm 1 lớp giấy y tế và lớp film trong suốt PET/PP dày 52µm. Sử dụng trong tiệt khuẩn bằng STEAM, EO, FORM. Kích thước 250mm x 200m. Tích hợp chỉ thị hóa học trên túi. Đạt tiêu chuẩn ISO 13485, ISO 11607</t>
  </si>
  <si>
    <t>Túi ép dẹt dùng máy tiệt khuẩn nhiệt độ thấp (25cmx70m)</t>
  </si>
  <si>
    <t>Gồm 1 lớp Tyvek chuẩn 2FS và 1 lớp Film PET/PE 60µm. Dùng trong quy trình tiệt khuẩn bằng EO, Plasma (H2O2), FORM. Kích thước 250mm x 70m. Đạt tiêu chuẩn ISO 13485</t>
  </si>
  <si>
    <t>Túi ép dẹt dùng máy tiệt trùng nhiệt độ thấp (30cmx70m)</t>
  </si>
  <si>
    <t>Gồm 1 lớp Tyvek chuẩn 2FS và 1 lớp Film PET/PE 60µm. 
Dùng trong quy trình tiệt khuẩn bằng EO, Plasma (H2O2), FORM. 
Kích thước 300mm x 70m. 
Đạt tiêu chuẩn ISO 13485</t>
  </si>
  <si>
    <t>Gồm 1 lớp Tyvek chuẩn 2FS và 1 lớp Film PET/PE 60µm. Dùng trong quy trình tiệt khuẩn bằng EO, Plasma (H2O2), FORM. Kích thước 300mm x 70m. Đạt tiêu chuẩn ISO 13485</t>
  </si>
  <si>
    <t>Túi ép tiệt khuẩn nhiệt độ thấp (20cmx70m)</t>
  </si>
  <si>
    <t>Gồm 1 lớp Tyvek chuẩn 2FS và 1 lớp Film PET/PE 60µm. Dùng trong quy trình tiệt khuẩn bằng EO, Plasma (H2O2), FORM. Kích thước 200mm x 70m. Đạt tiêu chuẩn ISO 13485</t>
  </si>
  <si>
    <t>Túi ép tiệt khuẩn nhiệt độ thấp (35cmx70m)</t>
  </si>
  <si>
    <t>Gồm 1 lớp Tyvek chuẩn 2FS và 1 lớp Film PET/PE 60µm. Dùng trong quy trình tiệt khuẩn bằng EO, Plasma (H2O2), FORM. Kích thước 350mm x 70m. Đạt tiêu chuẩn ISO 13485</t>
  </si>
  <si>
    <t>Túi ép dẹt dùng máy tiệt khuẩn nhiệt độ thấp (15cmx70cm)</t>
  </si>
  <si>
    <t>Túi ép dùng máy tiệt khuẩn nhiệt độ thấp (15cmx70m)</t>
  </si>
  <si>
    <t>Gồm 1 lớp Tyvek chuẩn 2FS và 1 lớp Film PET/PE 60µm. Dùng trong quy trình tiệt khuẩn bằng EO, Plasma (H2O2), FORM. Kích thước 150mm x 70m. Đạt tiêu chuẩn ISO 13485</t>
  </si>
  <si>
    <t>Jiangsu Pakion Medical Material Co., Ltd, Trung Quốc</t>
  </si>
  <si>
    <t>Túi ép tiệt trùng (30cmx200m)</t>
  </si>
  <si>
    <t>Túi ép dẹp nhiệt độ cao (30cmx200m)</t>
  </si>
  <si>
    <t>Túi ép dẹp (15cmx200m)</t>
  </si>
  <si>
    <t>Túi ép dẹp nhiệt độ cao (15cmx200m)</t>
  </si>
  <si>
    <t>Túi ép dẹt dùng máy tiệt khuẩn nhiệt độ cao (35cmx200m)</t>
  </si>
  <si>
    <t>Túi ép tiệt trùng Tyvek 350cm x 70m</t>
  </si>
  <si>
    <t>Túi ép Tyvek tiệt trùng dạng cuộn cỡ 350cm x 70m
Đạt tiêu chuẩn ISO13485</t>
  </si>
  <si>
    <t>Vật tư chăm sóc vết thương</t>
  </si>
  <si>
    <t>Dung dịch làm sạch vết thương và ngăn ngừa hình thành màng sinh học</t>
  </si>
  <si>
    <t>chai 350ml</t>
  </si>
  <si>
    <t>Dung dịch làm sạch vết thương</t>
  </si>
  <si>
    <t>Gel che phủ bảo vệ vết thương</t>
  </si>
  <si>
    <t>Tuýp</t>
  </si>
  <si>
    <t>Tuýp chứa ion bạc alginate hoặc tương đương vô trùng có hoạt tính kháng khuẩn, có một ống thông dài, bạc hiện diện ở nồng độ 9,5-14,8 mg/g kháng khuẩn hiệu quả. Tiêu chuẩn kỹ thuật, chất lượng EN ISO 13485:2016, EC, MDR (EU) 2017/745 hoặc tương đương, Xuất xứ G7</t>
  </si>
  <si>
    <t>Gel làm mềm vết thương và loại bỏ biofilm</t>
  </si>
  <si>
    <t>Chai 30ml</t>
  </si>
  <si>
    <t>Gel làm mềm vết thương và loại bỏ biofilm chứa polihexanide và betain, 30ml</t>
  </si>
  <si>
    <t>Gel sát khuẩn và làm mềm vết thương, trong suốt có chứa polihexanide 0.1%, betaine 0.1%. Dung tích 30ml. Làm sạch vết thương, loại bỏ và ngăn ngừa hình thành màng biofilm. Tiêu chuẩn EC, ISO</t>
  </si>
  <si>
    <t>Vòng đeo tay người bệnh</t>
  </si>
  <si>
    <t>Vòng tay định dạng bệnh nhân dùng máy in</t>
  </si>
  <si>
    <t>Vòng tay định dạng bệnh nhân (dùng máy in)</t>
  </si>
  <si>
    <t>Chất liệu: vật liệu nhiệt tổng hợp
Kiểu in: in trực tiếp
Màu sắc: hồng hoặc xanh
100 vòng/cuộn
Sử dụng cho máy in vòng đeo tay bệnh viện đang dùng hoặc kèm đặt máy in</t>
  </si>
  <si>
    <t>Cung cấp máy in</t>
  </si>
  <si>
    <t>Vòng đeo tay mẹ và bé</t>
  </si>
  <si>
    <t>Cặp</t>
  </si>
  <si>
    <t>Công dụng: Ghi lại thông tin nhận dạng quan trọng của bệnh nhân, buộc vào cổ tay bệnh nhân, theo dõi 24/24 đảm bảo nhận dạng bệnh nhân nhanh chóng và chính xác mọi lúc
Chất liệu: PVC
Màu sắc: xanh dương, hồng, trắng, màu khác tuỳ chọn
Kiểu dáng: keo dán, viết lên, thẻ chèn, trẻ sơ sinh
Dùng cho: Người lớn &amp; Trẻ sơ sinh
Kích thước: Người lớn: 242*25mm,Trẻ em 172*25 mm</t>
  </si>
  <si>
    <t>Tăm bông vô khuẩn</t>
  </si>
  <si>
    <t>Tăm bông mềm lấy dịch tỵ hầu</t>
  </si>
  <si>
    <t>Chất liệu cán bằng nhựa PP/ABS, đầu bông nylon flocked, Chiều dài 155mm±5, có khấc bẻ. 
Đóng gói riêng từng chiếc. Tiệt trùng bằng EO Gas. 
Được sử dụng để lấy dịch tỵ hầu trong các xét nghiệm tìm virus. 
Đạt tiêu chuẩn ISO 13485.</t>
  </si>
  <si>
    <t>Chất liệu cán bằng nhựa PP/ABS, đầu bông nylon flocked, Chiều dài 155mm±5, có khấc bẻ. Đóng gói riêng từng chiếc. Tiệt trùng bằng EO Gas. Được sử dụng để lấy dịch tỵ hầu trong các xét nghiệm tìm virus. Tiêu chuẩn ISO 13485.</t>
  </si>
  <si>
    <t>Phúc Hà</t>
  </si>
  <si>
    <t>Tăm bông vô trùng lấy bệnh phẩm</t>
  </si>
  <si>
    <t>Chiệu liệu ống, nắp, bằng nhựa, que bằng gỗ, đầu cotton, chiều dài 175mm±5. Đóng gói riêng từng chiếc, tiệt trùng bằng EO Gas. Được sử dụng để thu thập, lưu trữ, truyền mẫu vật. Được sử dụng rộng rãi trong nha khoa, da liễu, phụ khoa, tiết niệu và các mẫu bệnh phẩm khác. Tiêu chuẩn ISO 13485.</t>
  </si>
  <si>
    <t>Chất liệu ống, nắp, bằng nhựa, que bằng gỗ, đầu cotton, chiều dài 175mm. Đóng gói riêng từng chiếc, tiệt trùng bằng EO Gas. Được sử dụng để thu thập, lưu trữ, truyền mẫu vật. Được sử dụng rộng rãi trong nha khoa, da liễu, phụ khoa, tiết niệu và các mẫu bệnh phẩm khác. Đạt tiêu chuẩn ISO 13485.</t>
  </si>
  <si>
    <t>Jiangsu Rongye Technology Co., Ltd.,</t>
  </si>
  <si>
    <t>Ống Eppendorf</t>
  </si>
  <si>
    <t>Ống Eppendorf 1.5ml</t>
  </si>
  <si>
    <t>Ống Eppendorf 1,5ml</t>
  </si>
  <si>
    <t>Chất liệu nhựa PP nguyên sinh, dung tích mẫu 1.5ml. Được sử dụng cùng với máy ly tâm trong các thí nghiệm vi sinh trong sinh học phân tử. Chịu được lực ly tâm ≥ 13.000, nhiệt độ (-196) - 120 độ C (đun sôi được). Tiêu chuẩn ISO 13485.</t>
  </si>
  <si>
    <t>Chất liệu nhựa PP nguyên sinh, dung tích mẫu 1.5ml. Được sử dụng cùng với máy ly tâm trong các thí nghiệm vi sinh trong sinh học phân tử. Chịu được lực ly tâm 13.000 RPM, nhiệt độ (-196) - 120 độ C (đun sôi được). Tiêu chuẩn ISO 13485.</t>
  </si>
  <si>
    <t>Ống Eppendorf 2.0ml</t>
  </si>
  <si>
    <t>Chất liệu nhựa PP nguyên sinh, dung tích mẫu 2ml. Được sử dụng cùng với máy ly tâm trong các thí nghiệm vi sinh trong sinh học phân tử. Chịu được lực ly tâm ≥ 13.000 RPM, nhiệt độ (-196) - 120 độ C (đun sôi được). Tiêu chuẩn ISO 13485.</t>
  </si>
  <si>
    <t>Chất liệu nhựa PP nguyên sinh, dung tích mẫu 2ml. Được sử dụng cùng với máy ly tâm trong các thí nghiệm vi sinh trong sinh học phân tử. Chịu được lực ly tâm 13.000 RPM, nhiệt độ (-196) - 120 độ C (đun sôi được). Tiêu chuẩn ISO 13485.</t>
  </si>
  <si>
    <t>Ống PCR 0.2ml</t>
  </si>
  <si>
    <t>Ống làm bằng nhựa PP, có nắp đậy liền thân
- Không chia vạch
- Quy cách: túi ≥ 1000 chiếc. Tiêu chuẩn ISO 13485.</t>
  </si>
  <si>
    <t>Ăng cấy khuẩn</t>
  </si>
  <si>
    <t>Ăng cấy 1µl</t>
  </si>
  <si>
    <t>Que cấy nhựa 1µl được sản xuất bằng chất liệu nhựa dùng trong y tế, chất liệu mềm dẻo dễ dàng lấy mẫu cấy vi sinh mà không ảnh hưởng đến môi trường nuôi cấy. 
Đầu que cấy vi sinh tròn, không bavia, lý tưởng cho các quy trình cấy vi sinh, lấy mẫu đạt độ chính xác cao. 
Đóng gói kín, không thấm nước ngăn chặn hơi ẩm ô nhiễm. 
Vô trùng bằng tia gamma. 
Đạt tiêu chuẩn ISO 13485.</t>
  </si>
  <si>
    <t>Que cấy nhựa 1µl được sản xuất bằng nhựa HIPS chánh phẩm, chất liệu mềm dẻo dễ dàng lấy mẫu cấy vi sinh mà không ảnh hưởng đến môi trường nuôi cấy. Đầu que cấy vi sinh tròn, không bavia, lý tưởng cho các quy trình cấy vi sinh, lấy mẫu đạt độ chính xác cao. Đóng gói kín, không thấm nước ngăn chặn hơi ẩm ô nhiễm. Vô trùng bằng tia gamma 
 Đạt tiêu chuẩn ISO 13485.</t>
  </si>
  <si>
    <t>CÔNG TY CỔ PHẦN KHUÔN CHÍNH XÁC MINH ĐẠT</t>
  </si>
  <si>
    <t>VIỆT NAM</t>
  </si>
  <si>
    <t>Ăng cấy 10µl</t>
  </si>
  <si>
    <t>Que cấy nhựa 10µl được sản xuất bằng nhựa dùng trong y tế, chất liệu mềm dẻo dễ dàng lấy mẫu cấy vi sinh mà không ảnh hưởng đến môi trường nuôi cấy. Đầu que cấy vi sinh tròn, không bavia, lý tưởng cho các quy trình cấy vi sinh, lấy mẫu đạt độ chính xác cao. Đóng gói kín, không thấm nước ngăn chặn hơi ẩm ô nhiễm. Vô trùng bằng tia gamma. Tiêu chuẩn ISO 13485.</t>
  </si>
  <si>
    <t>Que cấy nhựa 10µl được sản xuất bằng nhựa HIPS chánh phẩm, chất liệu mềm dẻo dễ dàng lấy mẫu cấy vi sinh mà không ảnh hưởng đến môi trường nuôi cấy. Đầu que cấy vi sinh tròn, không bavia, lý tưởng cho các quy trình cấy vi sinh, lấy mẫu đạt độ chính xác cao. Đóng gói kín, không thấm nước ngăn chặn hơi ẩm ô nhiễm. Vô trùng bằng tia gamma 
 Đạt tiêu chuẩn ISO 13485.</t>
  </si>
  <si>
    <t>Vật tư dùng trong tán sỏi thận, niệu quản</t>
  </si>
  <si>
    <t>Dây Laser 272</t>
  </si>
  <si>
    <t>Dây dẫn tia Laser dùng nhiều lần (dây laser 272 µm)</t>
  </si>
  <si>
    <t>Dây Laser 550</t>
  </si>
  <si>
    <t>Dây dẫn tia Laser dùng nhiều lần (dây laser 550 µm)</t>
  </si>
  <si>
    <t>Dây Laser 800</t>
  </si>
  <si>
    <t>Dây dẫn tia Laser dùng nhiều lần (dây laser 800 µm)</t>
  </si>
  <si>
    <t>Bộ khăn mổ thận lấy sỏi qua da</t>
  </si>
  <si>
    <t>Bộ toan mổ dùng 1 lần dùng cho tán sỏi qua da</t>
  </si>
  <si>
    <t>Bộ khăn mổ lấy sỏi thận qua da, tiệt trùng bao gồm: - 1 Khăn mổ kích thước (200 x 270)cm - 1 Khăn có băng keo kích thước (80 x 150)cm - 1 Khăn gói kích thước (80 x 90)cm - 2 Khăn thấm kích thước (30 x 40)cm - Đạt tiêu chuẩn ISO 13485, FDA</t>
  </si>
  <si>
    <t>Seplou, Inc</t>
  </si>
  <si>
    <t>Bộ nong thận (có Amplatz)</t>
  </si>
  <si>
    <t>Bộ nong thận chuyên dùng cho tán sỏi qua da</t>
  </si>
  <si>
    <t>Đóng gói vô trùng, 1 bộ bao gồm: - 01 vỏ que nong, cỡ 18Fr. - 06 nong thận, các cỡ 8,10,12,14,16,18Fr. - 01 kim chọc dò: cỡ 18G. - 01 dây dẫn đường cỡ 0.035inch, chiều dài 75cm, đầu cong phủ chất làm giảm ma sát, chống xoắn. Đạt tiêu chuẩn ISO 13485, FDA - Xuất xứ thuộc các nước trong khối G7</t>
  </si>
  <si>
    <t>Ống thông niệu quản dùng cho tán sỏi qua da:</t>
  </si>
  <si>
    <t>Ống thông niệu quản dùng cho tán sỏi qua da</t>
  </si>
  <si>
    <t>Chất liệu làm bằng Polyurethane - Chiều dài 70cm, thiết kế 1 đầu có gắn luer để bơm nước/hóa chất. Cỡ 6Fr. Tiệt trùng - Đạt tiêu chuẩn ISO 13485, FDA - Xuất xứ thuộc các nước trong khối G7</t>
  </si>
  <si>
    <t>Dây dẫn đường dùng trong niệu quản:</t>
  </si>
  <si>
    <t>Dây dẫn đường dùng trong niệu quản</t>
  </si>
  <si>
    <t>Vỏ vằn, có các cỡ 0.032 inch, 0.035 inch. Chiều dài dây 150cm. Lõi Nitinol chống gấp khúc. Phần đầu mềm được phủ Hydrophilic 65mm. Tiệt trùng - Đạt tiêu chuẩn ISO 13485, FDA - Xuất xứ thuộc các nước trong khối G7</t>
  </si>
  <si>
    <t>Mono JJ</t>
  </si>
  <si>
    <t>Ống thông JJ</t>
  </si>
  <si>
    <t>Được làm bằng chất liệu Polyurethane, vỏ được phủ hydrophilic - Có các cỡ: 6Fr; 7Fr. - Chiều dài 26cm. - Tiệt trùng. - Đạt tiêu chuẩn ISO 13485, FDA - Xuất xứ thuộc các nước trong khối G7</t>
  </si>
  <si>
    <t>Rọ bắt sỏi cỡ 3.0 FR</t>
  </si>
  <si>
    <t>Rọ bắt sỏi</t>
  </si>
  <si>
    <t>Loại 4 cánh - Cỡ 3Fr - Chiều dài 90cm - Đạt tiêu chuẩn ISO 13485, FDA - Xuất xứ thuộc các nước trong khối G7</t>
  </si>
  <si>
    <t>Ống soi mềm niệu quản</t>
  </si>
  <si>
    <t>Hunan Vathin Medical Instrument Co.,Ltd.</t>
  </si>
  <si>
    <t>Giá đỡ ống soi mềm</t>
  </si>
  <si>
    <t>Hunan Reborn Medical Science and Technology Development Co., Ltd</t>
  </si>
  <si>
    <t>Guide vằn mềm</t>
  </si>
  <si>
    <t>Guidewire</t>
  </si>
  <si>
    <t>- Dây dẫn đường cấu tạo lõi Nitinol chống xoắn tốt, có hình dạng đầu cuối dạng đầu thẳng hoặc đầu cong. Loại 0,025 inch hoặc 0,035 inch Chiều dài làm việc có tối thiểu cỡ: 4500mm Đầu típ được phủ lớp vật liệu ưa nước - Tiêu chuẩn: ISO 13485</t>
  </si>
  <si>
    <t>Jiangsu Vedkang Medical Science &amp; Technology Co.,Ltd</t>
  </si>
  <si>
    <t>Rọ lấy sỏi niệu quản</t>
  </si>
  <si>
    <t>Rọ lấy sỏi nội soi tiết niệu</t>
  </si>
  <si>
    <t>Tay cầm bằng nhựa, Ống được làm bằng PTFE. Rọ và dây được làm bằng Nitinol. Rọ có hình dạng Helical, Tipless, Flatwire, rọ có 4 dây, kích thước rọ: 3Fr, 4Fr. Chiều dài rọ: 70cm, 90cm, 120cm.</t>
  </si>
  <si>
    <t>Guide đen mềm</t>
  </si>
  <si>
    <t>Tiêu chuẩn chất lượng FDA, Xuất xứ G7</t>
  </si>
  <si>
    <t>Đầu thẳng hoặc đầu J cố định
 - Có lớp phủ PTFE
 - Lõi cố định thẳng có đường kính từ 0.018''-0.038''; chiều dài 150cm
 - Lõi cố định đầu J có đường kính 0.032''-0.038''; chiều dài 150cm; kích thước đầu cong: 3cm"</t>
  </si>
  <si>
    <t>Guide xanh</t>
  </si>
  <si>
    <t>Guide Wire niệu quản</t>
  </si>
  <si>
    <t>Dây dẫn đường làm bằng chất liệu thép không gỉ, phủ PTFE. Một đầu cứng, một đầu linh hoạt. Mầu xanh đậm. Có dạng đầu thẳng. Chiều dài: 150cm. Kích thước: 0,032"/0,035"/0,038".</t>
  </si>
  <si>
    <t>Vật tư dùng trong nội soi tiêu hóa, thăm dò chức năng</t>
  </si>
  <si>
    <t>Kìm sinh thiết dạ dày, đại tràng</t>
  </si>
  <si>
    <t>- Đường kính kênh làm việc 2.8mm 
- Chiều dài làm việc trong khoảng 1.8-2.3m
-  Đường kính ngàm 2.3mm
- Đạt tiêu chuẩn ISO 13485
- Đạt tiêu chuẩn CE hoặc FDA</t>
  </si>
  <si>
    <t>Beijing ZKSK Technology Co.,Ltd</t>
  </si>
  <si>
    <t>Micro-Tech (Nanjing) Co., Ltd</t>
  </si>
  <si>
    <t>Kìm sinh thiết phế quản</t>
  </si>
  <si>
    <t>- Đường kính kênh làm việc &lt; 2.3mm 
- Chiều dài làm việc trong khoảng 1.6-2.3m
- Đạt tiêu chuẩn ISO 13485</t>
  </si>
  <si>
    <t>Đầu thắt tĩnh mạch thực quản</t>
  </si>
  <si>
    <t>bộ</t>
  </si>
  <si>
    <t>- 1 Đầu thắt gồm tối thiểu 6 vòng thắt, vòng thứ 2 cuối cùng có màu khác
-Đường kính ống nội soi trong khoảng 8.5 mm - 14 mm
- Chiều dài dây kéo ≥ 142cm. 
- Đạt tiêu chuẩn ISO 13485
- Đạt tiêu chuẩn CE hoặc FDA</t>
  </si>
  <si>
    <t>Theo nội dung "Bảng đáp ứng về kỹ thuật của hàng hóa chào thầu " đính kèm E-HSDT</t>
  </si>
  <si>
    <t>Beijing ZKSK Technology Co., Ltd</t>
  </si>
  <si>
    <t>Shaili Endoscopy</t>
  </si>
  <si>
    <t>Clip cầm máu 2 chiều liền cán</t>
  </si>
  <si>
    <t>Clip cầm máu liền cán dùng một lần, có tối thiểu 2 loại độ mở, đường kính mở  trong khoảng từ 11 mm đến 16mm, xoay được 2 chiều 360 độ. Có thể đóng mở nhiều lần , sau khi mở đóng lại hàm clip phải khép kín
- Kênh làm việc  2.8mm
- Chiều dài các cỡ ≥ 2300mm .
Tiêu chuẩn ISO 13485</t>
  </si>
  <si>
    <t>Kim tiêm cầm máu</t>
  </si>
  <si>
    <t xml:space="preserve">Kim tiêm cầm máu </t>
  </si>
  <si>
    <t>Đường kính kim tối thiểu 2 cỡ  trong khoảng 19G- 25G
- Chiều dài làm việc ≥ 2300mm
- Kênh làm việc 2.8mm. 
- Độ nhô đầu tip 4mm, 5mm, 6mm, được làm bằng thép không gỉ.
- Tiêu chuẩn ISO 13485</t>
  </si>
  <si>
    <t>Lọng cắt polyp nóng ( Hot snare)</t>
  </si>
  <si>
    <t>Lọng cắt polyp nóng</t>
  </si>
  <si>
    <t xml:space="preserve"> Kênh dụng cụ tối thiểu: 2,8mm.
- Chiều dài làm việc ≥ 2300mm
- Độ mở của lọng trong khoảng  từ 10mm -36mm, có ít nhất 2 loại độ mở, thích hợp cho cắt polyp vừa và lớn
-- Có thể xoay được 
- Dây lọng thắt dạng bện làm bằng thép không gỉ
- Tiêu chuẩn ISO 13485</t>
  </si>
  <si>
    <t>Kênh dụng cụ tối thiểu: 2,8mm. - Chiều dài làm việc 2400mm - Độ mở của lọng 10mm, 15mm, 25mm, 32mm, có ít nhất 2 loại độ mở, thích hợp cho cắt polyp vừa và lớn - Có thể xoay được - Dây lọng thắt dạng bện làm bằng thép không gỉ - Tiêu chuẩn ISO 13485</t>
  </si>
  <si>
    <t>Lọng cắt polyp lạnh ( Cool snare)</t>
  </si>
  <si>
    <t>Lọng cắt polyp lạnh</t>
  </si>
  <si>
    <t>-Thiết kế tay cầm 3 ring, Xoay được. Kênh dụng cụ tối thiểu: 2,8mm
- Chiều dài làm việc ≥ 2300mm
- Độ mở của lọng : 10mm - 15mm
- Tiêu chuẩn ISO 13485</t>
  </si>
  <si>
    <t>-Thiết kế tay cầm 3 ring, Xoay được. Kênh dụng cụ tối thiểu: 2,8mm - Chiều dài làm việc 2400mm - Độ mở của lọng : 10mm, 15mm - Tiêu chuẩn ISO 13485</t>
  </si>
  <si>
    <t>Bóng nong đường mật</t>
  </si>
  <si>
    <t>Bóng nong có điểm đánh dấu cản quang  tương thích với dây dẫn 0.035". Đường kính bóng tối thiểu 3 kích cỡ trong khoảng  từ 6mm-20mm; kênh làm việc ≥ 2.8mm., chiều dài ≥ 1800mm
Đạt tiêu chuẩn ISO 13485
Đạt tiêu chuẩn CE hoặc FDA</t>
  </si>
  <si>
    <t>- Bóng nong có điểm đánh dấu cản quang - Tương thích với dây dẫn 0.035". Đường kính bóng tối thiểu 3 kích cỡ trong khoảng từ 6mm, 8mm, 10mm, 12mm, 14mm và 16mm; kênh làm việc ≥ 2.8mm., chiều dài 2000mm - Đạt tiêu chuẩn ISO 1348, CE</t>
  </si>
  <si>
    <t>Dụng cụ bơm bóng</t>
  </si>
  <si>
    <t>Dụng cụ bơm bóng cho bóng nong nội soi, Có đồng hồ để theo dõi áp lực của bóng nong khi sử dụng, có khóa khi đạt nấc bơm cho phép. 
Thể tích xy lanh  ≥  20ml
Áp lực tối đa ≥ 12 atm
Đạt tiêu chuẩn ISO 13485</t>
  </si>
  <si>
    <t>Dụng cụ bơm bóng cho bóng nong nội soi, Có đồng hồ để theo dõi áp lực của bóng nong khi sử dụng, có khóa khi đạt nấc bơm cho phép. Thể tích xy lanh 60ml Áp lực tối đa 12 atm</t>
  </si>
  <si>
    <t>Bóng lấy sỏi 3 kênh</t>
  </si>
  <si>
    <t>Bóng kéo sỏi, có cản quang. Có 3 kênh (kênh guidewire, kênh bơm bóng và kênh bơm dung dịch cản quang). Đường kính bơm bóng trong khoảng: 8mm đến 20mm, tối thiểu 3 cỡ.
- Phù hợp kênh làm việc đường kính ≥ 2.8mm, chiều dài làm việc ≥ 1900mm
- Đạt tiêu chuẩn ISO 13485
- Đạt tiêu chuẩn CE hoặc FDA</t>
  </si>
  <si>
    <t>- Bóng kéo sỏi, có cản quang. Có 3 kênh (kênh guidewire, kênh bơm bóng và kênh bơm dung dịch cản quang). - Đường kính bơm bóng: 8.5/11.5/15mm, 9/12/15mm, 10/13/16mm và 15/18/20mm, tối thiểu 3 cỡ. - Phù hợp kênh làm việc đường kính ≥ 3.2mm, chiều dài làm việc 2000mm - Đạt tiêu chuẩn ISO 13485, CE</t>
  </si>
  <si>
    <t>Dao cắt cơ oddi</t>
  </si>
  <si>
    <t>Dao cắt cơ vòng dạng xoay hoặc vòm, chiều dài dây cắt 20mm - 30mm
Chiều dài làm việc ≥ 1900mm
Đầu típ có cản quang
Tương thích dây dẫn hướng tối thiểu cỡ 0.035 inch
-Đạt tiêu chuẩn ISO 13485
- Đạt tiêu chuẩn CE hoặc FDA</t>
  </si>
  <si>
    <t>Dao cắt cơ vòng dạng xoay hoặc vòm, chiều dài dây cắt 20mm, 25mm, 30mm Chiều dài làm việc 2000mm Đầu típ có cản quang Tương thích dây dẫn hướng 0.035 inch -Đạt tiêu chuẩn ISO 13485, CE</t>
  </si>
  <si>
    <t>Rọ lấy sỏi</t>
  </si>
  <si>
    <t>Rọ lấy sỏi dùng trong nội soi</t>
  </si>
  <si>
    <t>Tay cầm bằng nhựa. 
Ống được làm bằng PTFE. 
Rọ và dây được làm bằng Nitinol. 
Rọ có hình dạng Helical, Tipless, Flatwire, rọ có 4 dây. 
Kích thước rọ: 3Fr, 4Fr. 
Chiều dài rọ: 70cm, 90cm, 120cm. 
Đạt tiêu chuẩn ISO 13485</t>
  </si>
  <si>
    <t>Tay cầm bằng nhựa. Ống được làm bằng PTFE. Rọ và dây được làm bằng Nitinol. Rọ có hình dạng Helical, Tipless, Flatwire, rọ có 4 dây. Kích thước rọ: 3Fr, 4Fr. Chiều dài rọ: 70cm, 90cm, 120cm. Đạt tiêu chuẩn ISO 13485</t>
  </si>
  <si>
    <t>Bộ đẩy stent đường mật</t>
  </si>
  <si>
    <t>Bộ đẩy stent nhựa đường mật, có cản quang. 
Phù hợp với ống có kênh dụng cụ tối thiểu ≥  2,8mm. 
Tương thích với sten đường kính ống tối thiểu cỡ 7F; 10F
Chiều dài làm việc ≥ 1800mm.
Đạt tiêu chuẩn: ISO 13485</t>
  </si>
  <si>
    <t>Boston Scientific Corporation</t>
  </si>
  <si>
    <t>Stent đường mật các loại</t>
  </si>
  <si>
    <t>Stent nhựa đường mật: loại thẳng, loại cong giữa, loại đuôi heo Đường kính stent tối thiểu có các kích cỡ: 7F; 8.5F; 10F chiều dài tương ứng từ 5cm - 18cm Đạt tiêu chuẩn ISO 13485, CE</t>
  </si>
  <si>
    <t>Dao cắt hớt dưới niêm mạc đầu sứ cách điện</t>
  </si>
  <si>
    <t>Dao cắt hớt dưới niêm mạc hình núm có tưới rửa</t>
  </si>
  <si>
    <t xml:space="preserve">Dao cắt hớt dưới niêm mạc hình núm có tưới rửa </t>
  </si>
  <si>
    <t>Dụng cụ cầm máu dạng bột</t>
  </si>
  <si>
    <t>Bộ/ hộp</t>
  </si>
  <si>
    <t>Dụng cụ cầm máu dạng bột dùng điều trị chảy máu đường tiêu hóa trên và dưới trong các phẫu thuật nội soi đường tiêu hóa, nội soi dạ dày, đại tràng, tá tràng.., bộ gồm:
1. Bột cầm máu chất liệu polysacharide thực vật, phun trực tiếp lên vết thương,dùng như một loại thuốc cầm máu hỗ trợ kiểm soát chảy máu
- Trọng lượng bột có tối thiểu các loại : 1g, 2g, 3g
2. Thiết bị phun bột: Chiều dài catheter làm việc ≥ 2300mm
Đạt tiêu chuẩn ISO 13485</t>
  </si>
  <si>
    <t>Thông số kỹ thuật: Dụng cụ cầm máu dạng bột dùng điều trị chảy máu đường tiêu hóa trên và dưới trong các phẫu thuật nội soi đường tiêu hóa, nội soi dạ dày, đại tràng, tá tràng…, bộ gồm: 1. Bột cầm máu chất liệu polysaccharide thực vật, phun trực tiếp lên vết thương, dùng như một loại thuốc cầm máu hỗ trợ kiểm soát chảy máu. • Trọng lượng bột các loại: 1g, 2g, 3g. 2. Thiết bị phun bột: Chiều dài catheter làm việc 2400mm. Tiêu chuẩn ISO 13485.</t>
  </si>
  <si>
    <t>BioCer Entwicklungs-GmbH</t>
  </si>
  <si>
    <t>Bộ mở thông dạ dày qua da dạng đẩy</t>
  </si>
  <si>
    <t>Kích thước nút nuôi ăn 2.5cm - 4.5cm</t>
  </si>
  <si>
    <t>Bộ mở thông dạ dày bao gồm: Ống thông nuôi ăn có kích thước 20Fr, kích thước nút nuôi ăn 2.25cm Kim khâu cố định dạ dày, chất liệu thép không gỉ, kích thước 20G Tiêu chuẩn ISO 13485</t>
  </si>
  <si>
    <t>Công Ty TNHH Việt Nam Create Medic</t>
  </si>
  <si>
    <t>Kẹp cầm máu nóng dạ dày, thực quản</t>
  </si>
  <si>
    <t>Kẹp cầm máu nóng qua nội soi, hỗ trợ thủ thuật cắt hớt niêm mạc qua nội soi (ESD), hỗ trợ tính năng xoay, chiều dài làm việc &gt;= 1650mm, đường kính kênh dụng cụ tối thiểu 2.8mm</t>
  </si>
  <si>
    <t>Kẹp cầm máu nóng qua nội soi, hỗ trợ thủ thuật cắt hớt niêm mạc qua nội soi (ESD),  hỗ trợ tính năng xoay, chiều dài làm việc ≥ 1650mm, đường kính kênh dụng cụ tối thiểu 2.8mm
Đạt tiêu chuẩn ISO 13485</t>
  </si>
  <si>
    <t>Jiangsu ATE Medical Technology Co., Ltd</t>
  </si>
  <si>
    <t>Kẹp cầm máu nóng đại tràng</t>
  </si>
  <si>
    <t>Kẹp cầm máu nóng qua nội soi, hỗ trợ thủ thuật cắt hớt niêm mạc qua nội soi (ESD) hỗ trợ tính năng xoay, chiều dài làm việc &gt;=2300mm, đường kính kênh dụng cụ tối thiểu 3.2mm</t>
  </si>
  <si>
    <t>Kẹp cầm máu nóng  đại tràng</t>
  </si>
  <si>
    <t>Kẹp cầm máu nóng qua nội soi, hỗ trợ thủ thuật cắt hớt niêm mạc qua nội soi (ESD) hỗ trợ tính năng xoay, chiều dài làm việc ≥2300mm, đường kính kênh dụng cụ tối thiểu 3.2mm
Đạt tiêu chuẩn ISO 13485</t>
  </si>
  <si>
    <t>Kẹp cầm máu nóng qua nội soi, hỗ trợ thủ thuật cắt hớt niêm mạc qua nội soi (ESD) hỗ trợ tính năng xoay, chiều dài làm việc ≥2300mm, đường kính kênh dụng cụ tối thiểu 3.2mm
 Tiêu chuẩn ISO 13485</t>
  </si>
  <si>
    <t>Ngáng miệng 1 lần</t>
  </si>
  <si>
    <t>Ngáng miệng có 2 loại: tiêu chuẩn dành cho người lớn và loại dành cho trẻ em, có dây đeo, dùng trong nội soi tiêu hóa.</t>
  </si>
  <si>
    <t>Ngáng miệng dùng 1 lần</t>
  </si>
  <si>
    <t xml:space="preserve">Ngáng miệng có 2 loại: tiêu chuẩn dành cho người lớn và loại dành cho trẻ em, ngáng miệng được làm từ chất liệu nhựa an toàn trong y tế, có dây đeo hoặc không </t>
  </si>
  <si>
    <t>Ngáng miệng có 2 loại: tiêu chuẩn dành cho người lớn và loại dành cho trẻ em, ngáng miệng được làm từ chất liệu nhựa an toàn trong y tế, có dây đeo</t>
  </si>
  <si>
    <t>Rọ lấy dị vật phế quản</t>
  </si>
  <si>
    <t>Rọ lấy dị vật đường tiêu hóa : 
- Đường kính: 1.8mm. 
- Chiều dài làm việc: 1900mm. 
- Tương thích kênh ống soi 2.0mm. 
- Rọ có độ mở 10/15/20mm. 
- Sử dụng nhiều lần. 
Đạt tiêu chuẩn ISO 13485
Đạt tiêu chuẩn CE hoặc FDA</t>
  </si>
  <si>
    <t>Rọ lấy dị vật đường tiêu hóa : - Đường kính: 1.8mm. - Chiều dài làm việc: 1900mm. - Tương thích kênh ống soi 2.0mm. - Rọ có độ mở 10/15/20mm. - Sử dụng nhiều lần. - Đạt tiêu chuẩn: ISO 13485</t>
  </si>
  <si>
    <t>Rọ lấy dị vật tiêu hóa</t>
  </si>
  <si>
    <t>Vợt lấy dị vật phế quản</t>
  </si>
  <si>
    <t>Vợt lấy dị vật tiêu hóa</t>
  </si>
  <si>
    <t>Vợt lưới lấy dị vật (tiêu hóa)</t>
  </si>
  <si>
    <t>Vợt hớt dị vật có tay cầm 3 ring, ở tay cầm có khuyên để xoay chiều vợt hớt. 
Chiều dài làm việc 160cm/230cm, kích thước vợt 30mm, tương thích với kênh làm việc 2,8mm. 
Đạt tiêu chuẩn ISO 13485
Đạt tiêu chuẩn CE hoặc FDA</t>
  </si>
  <si>
    <t>Vợt hớt dị vật có tay cầm 3 ring, ở tay cầm có khuyên để xoay chiều vợt hớt. Chiều dài làm việc 160cm/230cm, kích thước vợt 30mm, tương thích với kênh làm việc 2,8mm. Tiêu chuẩn ISO 13485</t>
  </si>
  <si>
    <t>Clip ngàm đôi</t>
  </si>
  <si>
    <t>Kim gây tê PNB x 150 mm</t>
  </si>
  <si>
    <t>-Chiều dài 150mm; Kích thước 22G- 23G có vạch chia chiều dài để định vị dưới siêu âm</t>
  </si>
  <si>
    <t>Bộ gá kim (needle guide bracket) 
 tái sử dụng phù hợp đầu dò</t>
  </si>
  <si>
    <t>Dây thở oxy 2 nhánh</t>
  </si>
  <si>
    <t>Dây thở oxy chất liệu PVC y tế, ống dây mềm, chống vặn xoắn, bề mặt trơn nhẵn, không bị ảnh hưởng bởi oxy hay thuốc trong điều kiện sử dụng bình thường. Dài ≥ 2m. Đầu thở mềm, 2 ống thẳng đưa vào mũi. Đã tiệt trùng. Đạt tiêu chuẩn ISO 13485.</t>
  </si>
  <si>
    <t>Ningbo Great Mountain Medical Instruments Co., Ltd</t>
  </si>
  <si>
    <t>Hoàng Sơn</t>
  </si>
  <si>
    <t xml:space="preserve">Dây hút dịch </t>
  </si>
  <si>
    <t>Dây dẫn được sản xuất từ chất liệu nhựa PVC nguyên sinh. Đuờng kính ngoài ống: 7,7- 10,5mm. Đường kính trong ống: 5- 7,7mm. Chiều dài ống 2m, có hai đầu nối giúp kết nối chặt chẽ vào thiết bị. Bề ngoài thân ống dây dẫn có rãnh chống bẹp, dẻo dai và độ đàn hồi cao, chịu được áp lực âm cao (-75kpa) không bị bóp méo. 
 Đạt tiêu chuẩn ISO 13485</t>
  </si>
  <si>
    <t>WWW</t>
  </si>
  <si>
    <t>Dụng cụ chống cắn lưỡi</t>
  </si>
  <si>
    <t>Canuyn ngáng miệng</t>
  </si>
  <si>
    <t>– Dụng cụ ngáng miệng chống cắn lưỡi dùng để cố định để bảo vệ môi, miệng của bệnh nhân và quan sát cổ họng.
 – Loại: Không và có dây đeo</t>
  </si>
  <si>
    <t>Quả lọc thận nhân tạo Sureflux-13E</t>
  </si>
  <si>
    <t>Quả lọc thận nhân tạo màng lọc làm từ sợi thiên nhiên cellulose triacetate</t>
  </si>
  <si>
    <t>Quả lọc thận nhân tạo low Flux</t>
  </si>
  <si>
    <t>Chất liệu màng lọc: làm từ nguyên liệu Polysulfone hoặc tương đương, không giãn nở khi tiếp xúc với máu và hóa chất bảo quản, không gây dị ứng, phản ứng sốt rét.
- Diện tích màng lọc ≥ 1,3m²
- Thể tích mồi ≥ 78ml
- Hệ số siêu lọc: ≥ 12.9 mL/giờ x mmHg
- Độ thanh thải (lưu lượng máu): ≥ 200 - 300 ml/phút
+ Ure: ≥ 186
+ Creatinine:  ≥ 173
+ Phosphate: ≥ 148
+ Vitamin B12: ≥ 92
- Đạt tiêu chuẩn ISO 13485
- Đạt tiêu chuẩn EC hoặc FDA</t>
  </si>
  <si>
    <t>"Chất liệu màng lọc: làm từ nguyên liệu Polyether Sufone, không giãn nở khi tiếp xúc với máu và hóa chất bảo quản, không gây dị ứng, phản ứng sốt rét. - Diện tích màng lọc: 1.4m² - Thể tích mồi: 85ml - Hệ số siêu lọc: 22 mL/h x mmHg - Độ thanh thải (lưu lượng máu) ở 300 ml/phút + Ure: 252 + Creatinine: 233 + Phosphate: 214 + Vitamin B12: 120 - Độ thanh thải (lưu lượng máu) ở 200 ml/phút + Ure: 190 + Creatinine: 181 + Phosphate: 175 + Vitamin B12: 120 - Đạt tiêu chuẩn ISO 13485, EC"</t>
  </si>
  <si>
    <t>Suzhou Jun Kang Medical Technology Co., Ltd</t>
  </si>
  <si>
    <t>Quả lọc High Flux</t>
  </si>
  <si>
    <t>Quả lọc thận nhân tạo high Flux</t>
  </si>
  <si>
    <t>Chất liệu màng lọc: Polysulfone hoặc tương đương, có tính tương hợp tốt với máu. 
 - Diện tích bề mặt ≥ 1.5m²
 - Thể tích mồi ≥ 82ml
 - Hệ số siêu lọc ≥ 40 mL/giờ/mmHg
 - Hệ số thanh thải (Lưu lượng máu) ≥ 200ml/ph)
 + Urea ≥ 185 
 + Creatinine ≥ 172
 + Phosphate ≥ 170
 + Vitamin B12 ≥ 118
 + Inulin ≥ 88
 - Tiệt trùng
- Đạt tiêu chuẩn ISO 13485
- Đạt tiêu chuẩn EC hoặc FDA</t>
  </si>
  <si>
    <t>"Chengdu OCI Medical Devices Co., Ltd,"</t>
  </si>
  <si>
    <t>Quả lọc máu hấp phụ điều trị suy thận</t>
  </si>
  <si>
    <t>Vật liệt hấp phụ: là các hạt Resin, được tiệt trùng.
- Thể tích hấp phụ ≥ 130ml 
- Thể tích khoang máu ≥ 114ml
- Đạt tiêu chuẩn ISO 13485</t>
  </si>
  <si>
    <t>Quả lọc dịch siêu sạch DIASAFE®plus</t>
  </si>
  <si>
    <t xml:space="preserve">Quả lọc dịch thẩm tách siêu sạch </t>
  </si>
  <si>
    <t>Chất liệu màng: Polysulfone
 - Diện tích màng (m2): ≥ 2.2 
 - Chất liệu vỏ Polypropylene hoặc tương đương
 - Chất liệu 2 đầu (nắp): Polyurethane hoặc tương đương
 - Chống ẩm: Silicone
- Tương thích với máy Fresenius của bệnh viện
- Đạt tiêu chuẩn ISO 13485
- Đạt tiêu chuẩn CE hoặc FDA</t>
  </si>
  <si>
    <t>Chất liệu màng: Polysulfone - Diện tích màng (m2): 2.2 - Chất liệu vỏ Polypropylene - Chất liệu 2 đầu (nắp): Polyurethane - Chống ẩm: Silicone - Thông số lọc: 5 mL/min mm HG (3,75L/min bar; max. 2 bar) Đạt tiêu chuẩn ISO 13485, CE</t>
  </si>
  <si>
    <t>Fresenius Medical Care Deutschland GmbH St. Wendel Plant</t>
  </si>
  <si>
    <t>Quả lọc dịch thẩm tách siêu sạch (DIACAPULTRA DF)</t>
  </si>
  <si>
    <t>Quả lọc dịch thẩm tách siêu sạch</t>
  </si>
  <si>
    <t>Màng Polysulfone khả năng hấp thụ cao, tuổi thọ màng lọc: ≥ 150 lần chạy thận/khoảng 900 giờ.
- Tương thích với máy Dialog+ tại bệnh viện
- Đạt tiêu chuẩn ISO 13485
- Đạt tiêu chuẩn CE hoặc FDA</t>
  </si>
  <si>
    <t>Bộ dây chạy thận nhân tạo</t>
  </si>
  <si>
    <t>Dây được làm bằng nguyên liệu PVC tiêu chuẩn y tế, không Pyrogenic, không Latex, chống xoắn, không chứa DEHP.
+ Chiều dài dây tĩnh mạch trong khoảng 2500 - 3500mm, 
+ Chiều dài dây động mạch trong khoảng 3500 - 4200mm.
- Bầu máu có cổng tiêm thuốc linh hoạt. 
 - Tiệt trùng
- Phù hợp với các máy chạy thận 4008S và Dialog+ tại bệnh viện
- Đạt tiêu chuẩn ISO 13485
- Đạt tiêu chuẩn  CE hoặc FDA</t>
  </si>
  <si>
    <t>Dây được làm bằng nguyên liệu PVC tiêu chuẩn y tế, không Pyrogenic, không Latex, chống xoắn, không chứa DEHP. + Chiều dài dây tĩnh mạch trong khoảng 2500 - 3500mm, + Chiều dài dây động mạch trong khoảng 3500 - 4200mm. - Bầu máu có cổng tiêm thuốc linh hoạt. - Phù hợp với các máy chạy thận của bệnh viện - Tiệt trùng - Đạt tiêu chuẩn ISO 13485, CE</t>
  </si>
  <si>
    <t>Bain Medical Equipment (Guangzhou) Co.,Ltd</t>
  </si>
  <si>
    <t>Kim chạy thận nhân tạo</t>
  </si>
  <si>
    <t>Kim làm bằng thép không gỉ, thành mỏng, sắc. 
- Chiều dài kim khoảng: 25 (mm)
- Đường kính có nhiều loại 16G hoặc 17G
- Cánh bướm xoay được quanh kim. Thiết kế mắt sau.
- Dây nối mềm mại theo chuẩn y tế. 
- Chiều dài dây nằm trong khoảng 200 -  400mm. 
- Có kẹp dây để khóa
- Có cánh để cố định
- Đạt tiêu chuẩn ISO 13485</t>
  </si>
  <si>
    <t>Kim làm bằng thép không gỉ, thành mỏng, sắc. - Chiều dài kim khoảng: 25 (mm) - Đường kính có nhiều loại 16G hoặc 17G - Cánh bướm xoay được quanh kim. Thiết kế mắt sau.. - Dây nối mềm mại theo chuẩn y tế. - Chiều dài dây nằm trong khoảng 200 - 400mm. - Có kẹp dây để khóa - Có cánh để cố định - Đạt tiêu chuẩn ISO 13485</t>
  </si>
  <si>
    <t>JIANGXI SANXIN MEDTEC CO.,LTD</t>
  </si>
  <si>
    <t>Muối tinh khiết dạng viên</t>
  </si>
  <si>
    <t>Muối dạng viên, khô, không mùi, màu trắng - Hàm lượng NaCl 99,50% - Tiêu chuẩn ISO 9001</t>
  </si>
  <si>
    <t>Kandla</t>
  </si>
  <si>
    <t>Bàn chải rửa tay phẫu thuật</t>
  </si>
  <si>
    <t>Bàn chải bằng nhựa PVC màu trắng, lông bàn chải màu đen/trắng kích thước ≥ (4 x 10)cm. 
Có thể sử dụng nhiều lần. 
Đạt tiêu chuẩn ISO 13485</t>
  </si>
  <si>
    <t>Bao cao su</t>
  </si>
  <si>
    <t>Chất liệu latex cao su tự nhiên. 
Không màu hoặc trong mờ, không mùi. 
Đóng gói từng cái riêng lẻ
Đạt tiêu chuẩn ISO 13485.</t>
  </si>
  <si>
    <t>Cao Su Việt Nam</t>
  </si>
  <si>
    <t>Bộ nhuộm Gram (Color Gram 2)</t>
  </si>
  <si>
    <t>Bộ nhuộm Gram dùng để thực hiện xét nghiệm nhuộm soi gồm 04 dung dịch thuốc nhuộm : 1. Crystal Violet 2. Lugol 3. Decolor (alcohol-acetone) 4. Safranin. Bảo quản: Nhiệt độ phòng thí nghiệm Đóng gói: Bộ 4 chai 250ml. Đạt tiêu chuẩn ISO 13485</t>
  </si>
  <si>
    <t>Công ty Cổ phần SEMIND</t>
  </si>
  <si>
    <t>Bơm hút thai 1 van</t>
  </si>
  <si>
    <t>Loại bơm hút chân không bằng tay dùng để hút thai, điều hòa kinh nguyệt và sinh thiết nội mạc tử cung. 
Thể tích ống bơm 60cc. 
Áp lực hút: 609,6 – 660,4mmHg. 
Đạt tiêu chuẩn ISO 13485</t>
  </si>
  <si>
    <t>Dây cưa sọ não</t>
  </si>
  <si>
    <t>Được làm bằng thép không gỉ.
- Dây quấn sắc, mảnh, xoắn lại, có thể uốn cong dài 40-50cm
- Công dụng: sử dụng trong thủ thuật cưa cắt xương, phẫu thuật sọ não.
- Đạt tiêu chuẩn ISO 13485</t>
  </si>
  <si>
    <t>Được làm bằng thép không gỉ. - Dây quấn sắc mảnh xoắn lại, có thể uốn cong dài 40-50cm - Công dụng: sử dụng trong thủ thuật cưa cắt xương, phẫu thuật sọ não. - Đạt tiêu chuẩn ISO 13485</t>
  </si>
  <si>
    <t>Merryland Health Care Products</t>
  </si>
  <si>
    <t>Đè lưỡi gỗ</t>
  </si>
  <si>
    <t>Được làm từ gỗ tự nhiên, sấy khô, đánh bóng. 
Mỗi que được đóng vào 01 túi và được tiệt trùng. 
Kính thước: (150 x 20 x 2)mm. 
Đạt tiêu chuẩn ISO 13485</t>
  </si>
  <si>
    <t>Được làm từ gỗ tự nhiên, sấy khô, đánh bóng, mỗi que được đóng vào 01 túi và được tiệt trùng. Kính thước: (150 x 20 x 2)mm. Đạt tiêu chuẩn ISO 13485</t>
  </si>
  <si>
    <t>Công ty TNHH sản xuất và thương mại thiết bị y tế Hoàng Sơn</t>
  </si>
  <si>
    <t>Điện cực tim</t>
  </si>
  <si>
    <t>Hình tròn hoặc elip. 
Bề mặt tiếp xúc dạng Gel AQUA-TAC, tiếp xúc ổn định, chất lượng truyền tín hiệu cao.
- Đầu giắc nối với máy: kim loại phủ bạc, truyền tín hiệu chất lượng cao nhất.
- Miếng dán: Dạng Foam bền, dính chặt ổn định, dễ dàng dán vào cũng như tháo ra, không làm ảnh hưởng đến da bệnh nhân.
Đạt tiêu chuẩn ISO 13485</t>
  </si>
  <si>
    <t>- Miếng dán điện cực tim sử dụng một lần, không chứa latex, không PVC. Kích thước 32 mmx42 mm, hình Oval .Độ dẫn điện tốt, chính xác, an toàn; Miếng dán tương thích với nhiều máy đo ECG khác nhau. - Miếng dán dính chặt ổn định, dể dàng dán và tháo ra, không ảnh hưởng đến da bệnh nhân - Cấu tạo bao gồm: Nút điện cực bằng thép không gỉ; Chất liệu nền: PE-foam (bọt xốp) bền; Điện cực cảm biến Ag/AgCl có độ nhạy tốt; Chất kết dính là Hydo -gel rắn dẫn điện tốt và có độ bám dính cao, không để lại chất kết dính; Màng chống thấm - Đạt tiêu chuẩn ISO 13485 ;CE; FDA</t>
  </si>
  <si>
    <t>Shanghai Yuechen Medical Supply Co., Ltd.</t>
  </si>
  <si>
    <t>Dung dịch khử khuẩn bề mặt dùng cho máy Nocospay</t>
  </si>
  <si>
    <t>Dung dịch phun sương khử khuẩn, chứa thành phần: Hoạt chất: Hydrogen peroxide 5 % (w/w), Ion Ag 0,005 % (w/w). Hiệu quả diệt khuẩn Vi khuẩn, nấm mốc : EN 13697 Mycobacterium: EN 14348 Virus: EN 14476 Bào tử: EN 13704 Chai 1 lít Đạt tiêu chuẩn ISO 13485</t>
  </si>
  <si>
    <t>Công ty cổ phần công nghệ Lavitec</t>
  </si>
  <si>
    <t>Dung dịch phun sương khử khuẩn, Hoạt chất: Hydrogen peroxide 5 % (w/w), Ion Ag 0,005 % (w/w).
 Hiệu quả diệt khuẩn: 
 Vi khuẩn, nấm mốc: EN 13697
 Mycobacterium: EN 14348
 Virus: EN 14476
 Bào tử: EN 13704 
 Chai ≥ 1 lít
 Đạt tiêu chuẩn ISO 13485</t>
  </si>
  <si>
    <t>Gel bôi trơn</t>
  </si>
  <si>
    <t>Dùng trong bôi trơn âm đạo, khám phụ khoa, thụt rửa âm đạo, nội soi đại tràng, trực tràng. 
Trong suốt, không màu, không mùi. 
Tan trong nước và rửa sạch bằng nước thường. 
Tuýp ≥ 82g. 
Đạt tiêu chuẩn ISO 13485</t>
  </si>
  <si>
    <t>Merufa</t>
  </si>
  <si>
    <t>Gel siêu âm</t>
  </si>
  <si>
    <t>Can</t>
  </si>
  <si>
    <t>Gel sử dụng trong siêu âm 
Không có formaldehyde. 
Vô khuẩn. 
Độ pH trong khoảng 6.5-7.5. 
Can ≥ 5kg (hoặc ≥ 5 lít)
Đạt tiêu chuẩn ISO 13485</t>
  </si>
  <si>
    <t>Gel sử dụng trong siêu âm, phù hợp với tần số siêu âm đang sử dụng. Không có formaldehyde. Vô khuẩn. Độ pH trong khoảng 6.5-7.5. Can 5kg</t>
  </si>
  <si>
    <t>Công ty Cổ Phần Đầu Tư Y Tế An Phú</t>
  </si>
  <si>
    <t>Kẹp rốn sơ sinh</t>
  </si>
  <si>
    <t>Nhựa nguyên sinh, không chứa DEHP, không gây độc, không gây kích ứng. 
Gồm 2 phần nối với nhau bằng các khớp răng, màu trắng trong, cứng, nhẵn. 
Tiệt trùng từng cái. 
Đạt tiêu chuẩn ISO 13485</t>
  </si>
  <si>
    <t>Nhựa nguyên sinh, không chứa DEHP, không gây độc, không gây kích ứng. Gồm 2 phần nối với nhau bằng các khớp răng, màu trắng trong, cứng, nhẵn. Tiệt trùng từng cái. Đạt tiêu chuẩn ISO 13485</t>
  </si>
  <si>
    <t>Công ty cổ phần nhựa y tế Việt Nam</t>
  </si>
  <si>
    <t>Mỏ vịt nhựa</t>
  </si>
  <si>
    <t>Chất liệu: làm từ nhựa nguyên sinh đạt tiêu chuẩn (dùng trong y tế). 
Dùng để khám phụ khoa, vô trùng, sử dụng một lần, không gây độc hại, không gây kích ứng. 
Đạt tiêu chuẩn ISO 13485</t>
  </si>
  <si>
    <t>Chất liệu: làm từ nhựa nguyên sinh đạt tiêu chuẩn (dùng trong y tế). Dùng để khám phụ khoa, vô trùng, sử dụng một lần, không gây độc hại, không gây kích ứng. Đạt tiêu chuẩn ISO 13485</t>
  </si>
  <si>
    <t>Nước muối sinh lý Natri Clorid 0,9%</t>
  </si>
  <si>
    <t>Natriclorua 0.9%</t>
  </si>
  <si>
    <t xml:space="preserve">Dung dịch trong suốt không màu, nồng độ muối 0.9%. 
Chai ≥ 500ml. 
Đạt tiêu chuẩn ISO 13485. </t>
  </si>
  <si>
    <t>Dung dịch trong suốt không màu, nồng độ muối 0.9%. Chai 500ml. Đạt tiêu chuẩn ISO 13485.</t>
  </si>
  <si>
    <t>Nhiệt kế thủy ngân kẹp nách</t>
  </si>
  <si>
    <t>Gồm 2 phần: Phần cảm nhận nhiệt độ là bầu đựng thủy ngân và phần hiển thị kết quả là thang chia vạch. 
Đựng trong hộp nhựa, có bộ phận cố định bảo vệ đầu đo tiếp nhiệt. 
Hiển thị nhiệt độ: Từ 35°C đến 42°C, khoảng chia vạch 0,1°C. 
Độ chính xác: ± 0.1°C. 
Đạt tiêu chuẩn ISO 13485</t>
  </si>
  <si>
    <t>Gồm 2 phần: Phần cảm nhận nhiệt độ là bầu đựng thủy ngân và phần hiển thị kết quả là thang chia vạch. Đựng trong hộp nhựa, có bộ phận cố định bảo vệ đầu đo tiếp nhiệt. Hiển thị nhiệt độ: Từ 35°C đến 42°C, khoảng chia vạch 0,1°C. Độ chính xác: ± 0.1°C. Đạt tiêu chuẩn ISO 13485</t>
  </si>
  <si>
    <t>Nước cất 2 lần (vô khuẩn)</t>
  </si>
  <si>
    <t>Nước được trưng cất 2 lần; 
đã tiệt trùng. 
Đóng can/chai 1-5 lít
Đạt tiêu chuẩn ISO 13485</t>
  </si>
  <si>
    <t>Nước được trưng cất 2 lần; đã tiệt trùng. Đóng can/chai 1-5 lít
 Đạt tiêu chuẩn: TDS (tổng chất rắn hòa tan) ≤ 0,5 ppm (hoặc ≤ 0,5 mg/L). Độ dẫn điện riêng ≤ 1 µS/cm. pH 5,5-6,5. Hàm lượng cặn SiO₂ ≤ 0,02 mg/l, Clorua (Cl) ≤ 0,02 mg/l, Sắt (Fe) ≤ 0,01 mg/l. Độ cứng (Ca + Mg) ≤ 0,00 mg/l.</t>
  </si>
  <si>
    <t>Ống thông khí</t>
  </si>
  <si>
    <t xml:space="preserve">Ống thông khí tai </t>
  </si>
  <si>
    <t>Đường kính 1.14-1.27mm, được làm bằng chất liệu nhựa Fluoroplastic, màu trắng hoặc màu xanh. 
Tiệt trùng. 
Đạt tiêu chuẩn ISO 13485</t>
  </si>
  <si>
    <t>Đường kính 1.14-1.27mm, được làm bằng chất liệu nhựa Fluoroplastic, màu trắng hoặc màu xanh. Tiệt trùng. Đạt tiêu chuẩn ISO 13485</t>
  </si>
  <si>
    <t>EON Meditech Private Limited</t>
  </si>
  <si>
    <t>Dung dịch khử khuẩn mức độ cao (Peracetic acid 0,33%)</t>
  </si>
  <si>
    <t>Peracetic acid 0,33% (khử khuẩn mức độ cao)</t>
  </si>
  <si>
    <t>Que lấy dịch âm đạo</t>
  </si>
  <si>
    <t>Que lấy dịch âm đạo (Que lấy bệnh phẩm)</t>
  </si>
  <si>
    <t>Chiệu liệu ống, nắp, bằng nhựa, que bằng gỗ, đầu cotton, chiều dài 175mm (±5).
Dùng để lấy mẫu niêm mạc tế bào cổ tử cung. 
Đóng gói tiệt trùng từng cái. 
Đạt tiêu chuẩn ISO 13485</t>
  </si>
  <si>
    <t>Tấm điện cực trung tính kèm dây dùng 1 lần</t>
  </si>
  <si>
    <t>Tấm điện cực trung tính trẻ em</t>
  </si>
  <si>
    <t>Tấm điện cực trung tính cho trẻ nhỏ sử dụng một lần, chất liệu PolyHesive, dây nối dài 2.7m±5cm, sử dụng cho trẻ em từ 2,72 - 13,6kg. 
Đạt tiêu chuẩn ISO 13485</t>
  </si>
  <si>
    <t>Tấm điện cực trung tính cho trẻ nhỏ sử dụng một lần, chất liệu PolyHesive, dây nối dài 3m, sử dụng cho trẻ em từ 2,72 - 13,6kg. Đạt tiêu chuẩn ISO 13485</t>
  </si>
  <si>
    <t>Zhejiang Jinhua HUATONG MEDICAL Appliance Co.,Ltd</t>
  </si>
  <si>
    <t>Tấm trải Nilon vô trùng (100x130)cm</t>
  </si>
  <si>
    <t>Tấm trải nylon vô trùng</t>
  </si>
  <si>
    <t>Thành phần chính: túi nilon PE hoặc PP, chống thấm nước. 
Kích thước: ≥ (100 x 130)cm. 
Tiệt trùng từng cái. 
Đạt tiêu chuẩn ISO 13485</t>
  </si>
  <si>
    <t>Thành phần chính: túi nilon PE, chống thấm nước. Kích thước: 100 x 130cm. Tiệt trùng từng cái. Đạt tiêu chuẩn ISO 13485</t>
  </si>
  <si>
    <t>Vôi soda</t>
  </si>
  <si>
    <t>Vôi soda y tế hấp thụ CO2 dùng trong gây mê. 
Dạng hạt màu trắng 
Thành phần chính Ca(OH)2, NaOH
Can 5kg±0.5. 
Đạt tiêu chuẩn ISO 13485</t>
  </si>
  <si>
    <t>Vôi soda y tế hấp thụ CO2 dùng trong gây mê. Dạng hạt màu trắng Thành phần chính Ca(OH)2, NaOH. Can 4.5kg. Đạt tiêu chuẩn ISO 13485</t>
  </si>
  <si>
    <t>Shang Hai Na Hui Drying Reagent Factory</t>
  </si>
  <si>
    <t>Túi dẫn lưu</t>
  </si>
  <si>
    <t>Ngoại TH: Khóa ngang 200ml</t>
  </si>
  <si>
    <t>Túi đựng nước tiểu</t>
  </si>
  <si>
    <t>Túi đựng nước tiểu dung tích 2000ml, được làm từ PVC. Van xả 1 chiều chữ T. Dây dẫn 90cm±5 có van chống trào ngược và nắp đậy. Có vạch chia dung tích. Tiệt trùng bằng khí E.O. Đạt tiêu chuẩn ISO 13485, Chứng nhận CE hoặc FDA</t>
  </si>
  <si>
    <t>Lọ lấy mẫu vô trùng</t>
  </si>
  <si>
    <t>Lọ mẫu nước tiểu bằng nhựa PP tinh khiết 100%, dung tích 50-60ml, Nắp màu đỏ. 
Sử dụng nhựa trung tính không phản ứng với các loại hóa chất bên trong. 
Đã tiệt trùng. 
Đạt tiêu chuẩn ISO 13485.</t>
  </si>
  <si>
    <t>Lọ mẫu nước tiểu bằng nhựa PP tinh khiết 100%, dung tích 50-60ml, Nắp màu đỏ. Sử dụng nhựa trung tính không phản ứng với các loại hóa chất bên trong. Đã tiệt trùng. Đạt tiêu chuẩn ISO 13485.</t>
  </si>
  <si>
    <t>Công ty cổ phần đầu tư y tế An Phú</t>
  </si>
  <si>
    <t>Túi hậu môn nhân tạo</t>
  </si>
  <si>
    <t>Konfort Özel Sağlık Hizmetleri Tıbbi Malzemeler San. ve Tic Ltd.Şti</t>
  </si>
  <si>
    <t>Kim khâu da các loại</t>
  </si>
  <si>
    <t>Chất liệu: thép không gỉ. Đạt tiêu chuẩn ISO 13485.</t>
  </si>
  <si>
    <t>Jiangxijiayuan Medical Devices Co., Ltd</t>
  </si>
  <si>
    <t>Túi bóp áp lực loại 500ml</t>
  </si>
  <si>
    <t>Túi bóp áp lực cao 500ml</t>
  </si>
  <si>
    <t>Bao đo áp lực kết cấu bền, thể tích 500ml, đồng hồ đo áp lực dễ quan sát, có thông số từ 0 mmHg, 175 mmHg và 300 mmHg. Có móc treo tiện lợi cho các chiều cao khác nhau, móc túi đựng bên chắc. Có van khóa stopcock. Tiêu chuẩn ISO 13485. Chứng nhận CE hoặc FDA.</t>
  </si>
  <si>
    <t>SunMed AP, LTD</t>
  </si>
  <si>
    <t>Kim chích máu</t>
  </si>
  <si>
    <t>Đầu kim thép không gỉ. Size: 28G. Đã tiệt trùng. Đạt tiêu chuẩn ISO 13485.</t>
  </si>
  <si>
    <t>Promisemed Hangzhou Meditech Co.,Ltd</t>
  </si>
  <si>
    <t>Túi đựng máu đơn 350ml</t>
  </si>
  <si>
    <t>Túi đựng máu đơn</t>
  </si>
  <si>
    <t>Terumo BCT Vietnam Co., Ltd</t>
  </si>
  <si>
    <t>Buồng tiêm truyền cấy dưới da Titanium (B.Braun)</t>
  </si>
  <si>
    <t>Buồng tiêm truyền cấy dưới da Titanium</t>
  </si>
  <si>
    <t>B. BRAUN MEDICAL</t>
  </si>
  <si>
    <t>Kim cấy chỉ</t>
  </si>
  <si>
    <t>Hãng : Huaguan ; Kim số 7; ĐK 0.7mm ; Dài kim 55mm</t>
  </si>
  <si>
    <t xml:space="preserve">- Kim cấy chỉ dùng một lần bao gồm thân kìm, lõi kim được làm từ sợi thép y tế không gỉ. Giá lót lõi, Giá đỡ kim và Ông bảo vệ được làm từ nhựa PP chuyên dùng trong y tế. 
- Thân kim có các vạch chia. 
- Giá đỡ kim, ống bảo vệ không màu. Kích cỡ đường kính: 0,7mm, 0,8mm, 0,9mm.
Đạt tiêu chuẩn ISO 13485
</t>
  </si>
  <si>
    <t>Wuxi Jiajian Medical Instrument Co.,Ltd</t>
  </si>
  <si>
    <t>Kim châm cứu vô trùng dùng một lần</t>
  </si>
  <si>
    <t>Kim châm cứu các cỡ</t>
  </si>
  <si>
    <t>Kim châm cứu vô trùng. 
Thân kim làm từ thép không gỉ, cán thép. 
Kích thước: đường kính kim 0.30 mm, độ dài kim từ 13mm đến 75 mm.
Đạt tiêu chuẩn chất lượng ISO 13485.</t>
  </si>
  <si>
    <t>Kim châm cứu vô trùng. Thân kim làm từ thép không gỉ, cán thép. Kích thước: đường kính kim 0.30 mm, độ dài kim từ 13mm đến 75 mm.
 Đạt tiêu chuẩn chất lượng ISO 13485.</t>
  </si>
  <si>
    <t>Suzhou Medical Appliance Factor</t>
  </si>
  <si>
    <t>Túi đóng thuốc sắc</t>
  </si>
  <si>
    <t>Túi đựng thuốc sắc.
- Bộ túi bao gồm: 01 cuộn mặt trước và 01 cuộn mặt sau.
- Chiều rộng: ≥ 10cm.
- Chiều dài:  ≥ 360m.
Đạt tiêu chuẩn ISO 13485</t>
  </si>
  <si>
    <t>Túi đựng thuốc sắc.
 - Bộ túi bao gồm: 01 cuộn mặt trước và 01 cuộn mặt sau.
 - Chiều rộng: ≥ 10cm.
 - Chiều dài: ≥ 360m.</t>
  </si>
  <si>
    <t>Công ty cổ phần bao bì Liksin Phương Bắc</t>
  </si>
  <si>
    <t>Lưỡi dao mổ</t>
  </si>
  <si>
    <t>các số: 10,11,15, 22</t>
  </si>
  <si>
    <t>Chất liệu thép không gỉ, mỗi lưỡi được đóng trong 1 túi nhôm, tiệt trùng. 
Các số 10, 11, 12 ,15, 20, 21, 22. 
Các rãnh dọc lưỡi dao tương thích với cán dao mổ tiêu chuẩn fitment số 3 và số 4. 
Đạt tiêu chuẩn ISO 13485.</t>
  </si>
  <si>
    <t>Chất liệu thép không gỉ, mỗi lưỡi được đóng trong 1 túi nhôm, tiệt trùng. Các số 10, 11, 12 ,15, 20, 21, 22. Các rãnh dọc lưỡi dao tương thích với cán dao mổ tiêu chuẩn fitment số 3 và số 4. Đạt tiêu chuẩn ISO 13485.</t>
  </si>
  <si>
    <t>Kehr</t>
  </si>
  <si>
    <t>Lưỡi dao cắt tiêu bản 35M</t>
  </si>
  <si>
    <t>35M, hộp 50 da0</t>
  </si>
  <si>
    <t>Lưỡi dao cắt tiêu bản</t>
  </si>
  <si>
    <t>Kai Industries Co. Ltd</t>
  </si>
  <si>
    <t>Tay dao điện</t>
  </si>
  <si>
    <t>Tay dao điện dùng cho máy đốt điện, máy cắt đốt.
Tay dao cắt đốt 2 nút bấm, 3 chấu, sử dụng 1 lần. Đóng gói vô trùng. 
Đạt tiêu chuẩn ISO 13485
Đạt tiêu chuẩn CE hoặc FDA</t>
  </si>
  <si>
    <t>Cathay Manufacturing Corp</t>
  </si>
  <si>
    <t>Dầu soi kính hiển vi</t>
  </si>
  <si>
    <t>Công thức: C14H12O2. 
Chiết suất bằng 1,515-1,517. 
Tỷ trọng: 1L = 1,02kg±0,005. 
Độ nhớt (20 độ C): 100-120mPas. 
Chai ≥ 500ml
Đạt tiêu chuẩn ISO 13485</t>
  </si>
  <si>
    <t>Công thức: C14H12O2. Chiết suất bằng 1,515-1,517. Tỷ trọng: 1L = 1,02kg±0,005.
 Độ nhớt (20 độ C): 100-120mPas.
 Chai 500ml</t>
  </si>
  <si>
    <t>Merk</t>
  </si>
  <si>
    <t>Ống đựng nước tiểu có nắp</t>
  </si>
  <si>
    <t>Chất liệu: Ống được làm bằng nhựa y tế PS, kích thước 16x100mm, nắp trắng, mới 100%. 
Đạt tiêu chuẩn  ISO 13485</t>
  </si>
  <si>
    <t>Chất liệu: Ống được làm bằng nhựa y tế PS, kích thước 16x100mm, nắp trắng, mới 100%. Đạt tiêu chuẩn ISO 9001:2015; ISO 13485:2016</t>
  </si>
  <si>
    <t>Pipet nhựa dùng 1 lần loại tiệt trùng</t>
  </si>
  <si>
    <t>Pipet nhựa 3ml</t>
  </si>
  <si>
    <t xml:space="preserve">Dung tích 3ml. 
Chất liệu nhựa y tế
Pipet nhựa trong suốt, 
Bầu hút mềm. 
Bề mặt trong trơn, nhẵn có chia vạch định lượng. 
Chiều dài ≥ 15cm
Tiệt trùng 
Đạt tiêu chuẩn ISO 13485
</t>
  </si>
  <si>
    <t>Dây cố định Mask bằng Silicon</t>
  </si>
  <si>
    <t>Dây cố định Mask</t>
  </si>
  <si>
    <t>Dây đeo đầu silicone được thiết kế để cố định mặt nạ gây mê trên mặt bệnh nhân trong quá trình hồi sức. Gồm bốn dây với khoảng cách nhỏ giữa các lỗ để cố định chặt trên bệnh nhân có kích thước khác nhau. Thiết kế bốn dây giúp hỗ trợ tốt mặt nạ và phân bố áp lực đều. Có hai kích thước của dây đeo đầu bằng silicone, dành cho người lớn</t>
  </si>
  <si>
    <t>Dây nối oxy</t>
  </si>
  <si>
    <t>Ống nối oxy (Oxygen connecting tube)</t>
  </si>
  <si>
    <t>Được sản xuất từ nhựa PVC y tế, dây mềm, có chiều dài 2.000mm, thành trong lòng ống dây có hình sao, có tác dụng chống không bị tắc nghẽn khí oxy khi ống dây bị đè bẹp hay bị gẫy gập, hai đầu dây được gắn phễu. Môĩ dây được đóng vào 01 túi.Đạt tiêu chuẩn ISO 13485.</t>
  </si>
  <si>
    <t>Bóng mềm silicon tập thở các số 1l, 2l, 5l</t>
  </si>
  <si>
    <t>Bóng mềm silicon tập thở 3l</t>
  </si>
  <si>
    <t xml:space="preserve">Chất liệu silicone. 
Dung tích bóng 3000ml
Đạt tiêu chuẩn ISO 13485
</t>
  </si>
  <si>
    <t>Chất liệu silicone. Dung tích bóng 3000ml</t>
  </si>
  <si>
    <t>Hóa chất H2O2 cho máy tiệt trùng nhiệt độ thấp Plasma</t>
  </si>
  <si>
    <t>Hóa chất H2O2</t>
  </si>
  <si>
    <t>Thành phần: Chứa hydrogen 50%, dạng lỏng, tương thích với máy tiệt trùng nhiệt độ thấp Plasma Tuttnauer. Lọ ≥ 150ml</t>
  </si>
  <si>
    <t>Dung dich rửa thận Custodium</t>
  </si>
  <si>
    <t>Dung dịch bảo quản tạng Custodiol 1000ml hoặc tương đương</t>
  </si>
  <si>
    <t>Dung dịch dùng cho tưới máu, bảo vệ, bảo quản và lưu trữ nội tạng phục vụ cấy ghép, phẫu thuật. Dung dịch được sử dụng trong bảo quản và lưu trữ các cơ quan để ghép với các đoạn tĩnh mạch, động mạch( thận...)
 Thành phần trong 1.000 ml dung dịch chứa: ≤ 28.0g histidine, ≥ 0,4g tryptophane, ≥ 0,17 g potassium hydrogen 2-ketoglutarate, độ thẩm thấu ≤ 300mosmol/kg
 - Quy cách: ≥1000ml/Túi 
 - Đạt chứng chỉ chất lượng FDA</t>
  </si>
  <si>
    <t>Lắc động mạch</t>
  </si>
  <si>
    <t>Lắc mạch máu</t>
  </si>
  <si>
    <t>Gồm các dây làm bằng silicon, được sử dụng để tách đánh dấu và vòng các cơ quan, mạch máu, gân và dây thần kinh.
Kích thước Ø 2.5, Ø 2.0 mm
Đạt tiêu chuẩn ISO 13485
Đạt tiêu chuẩn CE hoặc FDA</t>
  </si>
  <si>
    <t>Gồm các dây làm bằng silicon, được sử dụng để tách đánh dấu và vòng các cơ quan, mạch máu, gân và dây thần kinh.
 Kích thước Ø 2.5, Ø 2.0 mm</t>
  </si>
  <si>
    <t>Trocar dùng 1 lần cho phẫu thuật nội soi các cỡ</t>
  </si>
  <si>
    <t>Trocar 12mm dùng 1 lần</t>
  </si>
  <si>
    <t>Sâu máy thở (Ống nối dây máy thở)</t>
  </si>
  <si>
    <t>Chất liệu bằng nhựa PVC
- Dạng lò so, dùng cho máy thở
- Đường kính đầu nối trên: Đường kính trong 15mm, đường kính ngoài 22mm
- Đường kính đầu nối dưới 15mm
- Được tiệt trùng bằng khí EO
- Kích thước: Chiều dài ≥ 15cm
- Cổng lấy khí có nắp đậy cố định. 
Đạt tiêu chuẩn ISO 13485
Đạt tiêu chuẩn CE hoặc FDA</t>
  </si>
  <si>
    <t>Racco nối dây máy hút (thẳng, chữ Y)</t>
  </si>
  <si>
    <t>loại thẳng, loại chữ Y</t>
  </si>
  <si>
    <t>Dấy nối oxy vào bóng Ambu</t>
  </si>
  <si>
    <t>Dây nối oxy vào bóng Ambu</t>
  </si>
  <si>
    <t>Thân ống đựng mẫu DTH</t>
  </si>
  <si>
    <t>Ống nghiệm thủy tinh cỡ nhỏ</t>
  </si>
  <si>
    <t>Ống nghiệm thủy tinh 75 x 9,5 mm</t>
  </si>
  <si>
    <t>Ống nghiệm thủy tinh xét nghiệm máu</t>
  </si>
  <si>
    <t>Ống nghiệm thủy tinh. Kích thước:
 đường kính: 12mm
 chiều dài ống: 70mm
 thành ống dày: 0.6mm</t>
  </si>
  <si>
    <t>Ống Falcon 15ml</t>
  </si>
  <si>
    <t>Ống faucher rửa dạ dày</t>
  </si>
  <si>
    <t>Bộ rửa dạ dày</t>
  </si>
  <si>
    <t>Chỉ Peclon</t>
  </si>
  <si>
    <t>Chỉ Perlon (Peclon)</t>
  </si>
  <si>
    <t>Thành phần: Sợi tơ tằm. Dài ≥ 120m</t>
  </si>
  <si>
    <t>Súng bắn sinh thiết tự động</t>
  </si>
  <si>
    <t xml:space="preserve">Kim sinh thiết tự động kèm kim đồng trục </t>
  </si>
  <si>
    <t xml:space="preserve">Kim sinh thiết tự động kèm kim đồng trục 
Được thiết kế để lấy mẫu từ nhiều loại mô mềm như gan, thận, phổi, vú, tuyến bạch huyết, tuyến tiền liệt,…
- Cho phép lựa chọn độ dài mẫu 11-13mm hoặc 19-22mm 
- Có các cỡ 14G, 16G, 18G, 20G
- Kèm 01 kim đồng trục tương ứng có vạch chia độ sâu
- Tiệt trùng
- Đạt tiêu chuẩn chất lượng: ISO13485
- Đạt tiêu chuẩn CE hoặc FDA </t>
  </si>
  <si>
    <t>Áo choàng nilon (hoặc tạp dề nilon)</t>
  </si>
  <si>
    <t>Băng che mắt chiếu vàng da</t>
  </si>
  <si>
    <t>Bao chi dùng cho máy bơm hơi áp lực loại dùng 1 lần</t>
  </si>
  <si>
    <t>Dự phòng huyết khối tĩnh mạch</t>
  </si>
  <si>
    <t>Bao đo huyết áp mornitor</t>
  </si>
  <si>
    <t>Loại 1 dây hoặc 2 dây. 
Chất liệu không chứa latex, dễ dàng làm sạch 
Vòng bít 25cm-35cm (cho người lớn)</t>
  </si>
  <si>
    <t>Loại 1 dây hoặc 2 dây. Chất liệu không chứa latex, dễ dàng làm sạch Vòng bít 25cm-35cm (cho người lớn)</t>
  </si>
  <si>
    <t>Bao đo lượng máu sau sinh</t>
  </si>
  <si>
    <t>Bao đo lượng máu sau sinh được làm bằng nhựa PE nguyên sinh có màu trong suốt. Có thể đo thể tích từ 100cc đến 2000cc.</t>
  </si>
  <si>
    <t>Bộ dẫn lưu cathter 10F</t>
  </si>
  <si>
    <t xml:space="preserve"> Bộ dẫn lưu loại II</t>
  </si>
  <si>
    <t>Bộ đặt Longline</t>
  </si>
  <si>
    <t>sz 28G (1Fr), Vygon</t>
  </si>
  <si>
    <t>Catheter tĩnh mạch trung tâm cho trẻ sơ sinh</t>
  </si>
  <si>
    <t>Bộ nhuộm Ziehl neelsen</t>
  </si>
  <si>
    <t>Bộ nhuộm Ziehl Neelsen</t>
  </si>
  <si>
    <t>Bộ quần áo bảo hộ có mũ và khẩu trang, bao chân ( dùng 1 lần)</t>
  </si>
  <si>
    <t>Bộ gồm: 1 bộ áo liền quần, mũ và bao chân. Đóng gói: 1 bộ/gói.</t>
  </si>
  <si>
    <t>Thành phần: gồm 5 món: bộ áo liền quần có mũ size 2; khẩu trang y tế 3 lớp, có gọng; giày thông dụng; găng tay cao su; tấm ngăn giọt bắn , Phân loại cấp độ: 2, Loại: tiệt trùng (bằng khí EO). Nguyên liệu: Bộ áo liền quần có mũ (vải không dệt Olefin hoặc Polypropylen, không thấm nước, độ dày của vải: 45gram/m2), khẩu trang (2 lớp ngoài: vải không dệt Olefin hoặc Polypropylen, không thấm nước - 1 lớp giữa: vải lọc (Olefin hoặc Polypropylen, không thấm nước), giày làm từ vải không dệt Olefin. Đóng gói: 1 bộ/ gói</t>
  </si>
  <si>
    <t>Bút đánh dấu phẫu thuật vô trùng</t>
  </si>
  <si>
    <t>Bút mỡ</t>
  </si>
  <si>
    <t>Dùng trong nhuộn hóa mô miễn dịch</t>
  </si>
  <si>
    <t>Chỉ khâu có gai không cần buộc số 3/0</t>
  </si>
  <si>
    <t>Chủng chuẩn Haemophilus influenzae ATCC 49247</t>
  </si>
  <si>
    <t>Chủng</t>
  </si>
  <si>
    <t>Hộp 5 que cấy đóng gói riêng. Mỗi gói chứa 1 que cấy đầu vòng tròn gắn chủng vi sinh vật có khả năng sống và phát triển ổn định</t>
  </si>
  <si>
    <t>Dầu tra khớp cử động</t>
  </si>
  <si>
    <t>Dầu tra các khớp cử động</t>
  </si>
  <si>
    <t xml:space="preserve">Dầu tra dụng cụ, 50 ml, không chứa silicone 
Đạt tiêu chuẩn ISO 13485
</t>
  </si>
  <si>
    <t>Dầu tra dụng cụ, 50 ml, không chứa silicone 
 - Sản xuất năm 2025 trở về sau</t>
  </si>
  <si>
    <t>Dung dịch Glycerol</t>
  </si>
  <si>
    <t>Dung dịch Lugol</t>
  </si>
  <si>
    <t>Dung dịch Lugol 1%</t>
  </si>
  <si>
    <t>Dung dịch Lugol 1-3%.</t>
  </si>
  <si>
    <t>Gel chống dính dùng trong phẫu thuật</t>
  </si>
  <si>
    <t>Gel natri hyaluronate tiệt trùng được chứa sẵn trong bơm tiêm 5ml, hàm lượng ≥10mg/ml.</t>
  </si>
  <si>
    <t>Giấy lọc hoá chất</t>
  </si>
  <si>
    <t>Giấy lọc</t>
  </si>
  <si>
    <t>Giấy sát khuẩn lau bề mặt trong y tế (Cavi Wipes)</t>
  </si>
  <si>
    <t>Giấy sát khuẩn lau bề mặt</t>
  </si>
  <si>
    <t>Giấy sát khuẩn lau bề mặt trong y tế (Cavi Wipes) hoặc tương đương</t>
  </si>
  <si>
    <t>Khay kháng sinh đồ Vi pha loãng Colistin</t>
  </si>
  <si>
    <t>Khay</t>
  </si>
  <si>
    <t>Kim chọc khí màng phổi</t>
  </si>
  <si>
    <t>Catheter dẫn lưu màng phổi cỡ 10F</t>
  </si>
  <si>
    <t>Bao gồm: Ống thông bằng nhựa PVC trong suốt, thép không gỉ dài 8-10cm, cỡ 10Fr. Có 1 lỗ ở đầu</t>
  </si>
  <si>
    <t>Mặt nạ phòng khí độc</t>
  </si>
  <si>
    <t>Mặt nạ 2 phin</t>
  </si>
  <si>
    <t>Máy cắt bao quy đầu Stapler</t>
  </si>
  <si>
    <t>Máy cắt bao quy đầu dùng một lần</t>
  </si>
  <si>
    <t>Ống thông súc rửa bàng quang</t>
  </si>
  <si>
    <t>Chất liêu Neoplex. Chiều dài 40cm, số mắt 5. 10 cái kích thước 22Fr, 10 cái kích thuóc 24Fr. Hãng Coloplast</t>
  </si>
  <si>
    <t>Bộ súc rửa bàng quang kín</t>
  </si>
  <si>
    <t>Là loại ống thông niệu đạo không bóng, đầu coude. 
- Loại Bazy, được làm từ Neoplex dài 40cm, có 05 mắt, size CH 24
Đạt tiêu chuẩn ISO 13485</t>
  </si>
  <si>
    <t>Là loại ống thông niệu đạo không bóng, đầu coude. - Loại Bazy, được làm từ Neoplex dài 40cm, có 05 mắt, size CH 24</t>
  </si>
  <si>
    <t>Phenol bão hòa</t>
  </si>
  <si>
    <t>Chai 500g</t>
  </si>
  <si>
    <t>Que tăm bông</t>
  </si>
  <si>
    <t>Que thẳng, dài 150mm, một đầu xoắn thừng</t>
  </si>
  <si>
    <t>Que tre nuôi cấy</t>
  </si>
  <si>
    <t>Que tre</t>
  </si>
  <si>
    <t>Làm bằng tre vót nhọn 1 đầu. Túi 100 cái</t>
  </si>
  <si>
    <t>Sanyren</t>
  </si>
  <si>
    <t xml:space="preserve">Lọ </t>
  </si>
  <si>
    <t>Dung dịch xịt phòng ngừa loét do tì đè 20ml</t>
  </si>
  <si>
    <t>Sáp parafin</t>
  </si>
  <si>
    <t>Điểm nóng chảy: 58-60. Thành phần dầu tối đa 0.8 (m/m)</t>
  </si>
  <si>
    <t>Sâu thở có lỗ để nội soi phế quản</t>
  </si>
  <si>
    <t>Nội soi phế quản</t>
  </si>
  <si>
    <t>Đầu nối nội khí quản - máy thở ( sâu máy thở)</t>
  </si>
  <si>
    <t>Chất liệu: Nhựa y tế
- Co nối xoay 360 độ, có cổng hút dịch và lấy mẫu khí có nắp đậy kép. 
- Chiều dài ống ≥15cm 
- Co nối kết nối ống nội khí quản 15F/22M 
- Co nối kết nối dây thở 22F
- Dùng 1 lần, tiệt trùng bằng EO 
Đạt tiêu chuẩn ISO 13485</t>
  </si>
  <si>
    <t>Tấm hạ thân nhiệt</t>
  </si>
  <si>
    <t>Dùng cho bệnh nhân ngừng tuần hoàn có hạ thân nhiệt</t>
  </si>
  <si>
    <t>Tấm dán hạ thân nhiệt dùng cho bệnh nhân từ 16-100kg</t>
  </si>
  <si>
    <t>Thanh nâng ngực các loại, các cỡ</t>
  </si>
  <si>
    <t>Thanh nâng ngực</t>
  </si>
  <si>
    <t>Tinh thể KOH soi nấm</t>
  </si>
  <si>
    <t>Túi bảo vệ thành vết mổ các cỡ (Bọc vết mổ)</t>
  </si>
  <si>
    <t>5cm,9cm,14cm; Xuất xứ Liên minh Châu Âu (EU) Hoặc các nước thuộc nhóm G7</t>
  </si>
  <si>
    <t>Túi bảo vệ thành vết mổ các cỡ</t>
  </si>
  <si>
    <t>Vòng cắt Leep cổ tử cung</t>
  </si>
  <si>
    <t>Điện cực cắt đốt leep cổ tử cung</t>
  </si>
  <si>
    <t>Chất liệu Tungsten không gây độc, chiều dài 130mm phủ nhựa Teflon chống dính Điện cực kết nối với cán dao được mạ thép không gỉ, chiều dài ≥ 13mm</t>
  </si>
  <si>
    <t>Bộ xét nghiệm Human Papilloma Virus (HPV)</t>
  </si>
  <si>
    <t>Test</t>
  </si>
  <si>
    <t>Kim sinh thiết chuyên dụng</t>
  </si>
  <si>
    <t>Kim sinh thiết mô mềm</t>
  </si>
  <si>
    <t>Làm từ thép không gỉ 304, polycarbonate, Mobay Makrolon 2508, Polyethylene trọng lượng nhẹ, Polypropylene Homopolymer . Kim sinh thiết tự động. Có đường kính: 12G, 14G, 16G, 18G, 20G, Chiều dài: 10cm, 13cm, 16cm, 20cm, 25cm, 30cm. Chiều dài mô cắt mẫu 19mm. Độ sâu thâm nhập 15mm hoặc 22mm có thể điều chỉnh. Kim dùng được trên mô có vi vôi hoá, có thể bơm thuốc tê qua đầu kim sinh thiết.</t>
  </si>
  <si>
    <t>Gel silicone mờ sẹo 15g</t>
  </si>
  <si>
    <t>Miếng dán silicone mờ sẹo 3.5cm x 15cm x 0.1cm</t>
  </si>
  <si>
    <t>Hydrogel kháng khuẩn điều trị vết thương</t>
  </si>
  <si>
    <t>Vật liệu cầm máu tự tiêu dạng lưới, 10cm x 20cm</t>
  </si>
  <si>
    <t>Vật liệu cầm máu tự tiêu dạng bông xốp, 5.1cm x 10.2cm</t>
  </si>
  <si>
    <t>Băng xốp polyurethane silver kháng khuẩn 3 lớp, dày 5mm, kích thước 20x20cm</t>
  </si>
  <si>
    <t>Băng xốp polyurethane 3 lớp tự dính keo silicone dày 2mm, kích thước 10x10cm, (foam: 6.5cm x 6.5cm)</t>
  </si>
  <si>
    <t>Băng xốp polyurethane 3 lớp tự dính keo silicone dày 2mm, kích thước 9x15cm, (foam: 5cm x 10cm)</t>
  </si>
  <si>
    <t>Băng xốp polyurethane 3 lớp tự dính keo silicone dày 2mm, kích thước 9x25cm, (foam: 5cm x 20cm)</t>
  </si>
  <si>
    <t>Vật liệu cầm máu tự tiêu dạng vải mềm, 2.5cm x 5.1cm</t>
  </si>
  <si>
    <t>Vật liệu cầm máu tự tiêu dạng vải mềm, 5.1cm x 10.2cm</t>
  </si>
  <si>
    <t>Bộ băng vết thương dạng bọt có cổng mềm cỡ nhỏ</t>
  </si>
  <si>
    <t>Bộ băng vết thương dạng bọt có cổng mềm cỡ trung bình</t>
  </si>
  <si>
    <t>Bình chứa dịch thải cỡ 300ml</t>
  </si>
  <si>
    <t>Bình chứa dịch hút áp lực âm 300ml/500ml</t>
  </si>
  <si>
    <t>Miếng xốp băng vết thương kháng khuẩn 12,5cm*12,5cm</t>
  </si>
  <si>
    <t>Gạc lưới có tẩm chất sát khuẩn các cỡ Bactigras</t>
  </si>
  <si>
    <t>Miếng dán trị sẹo Silicone</t>
  </si>
  <si>
    <t>Gel hỗ trợ điều trị vết thương/ Intrasite gel</t>
  </si>
  <si>
    <t>Bộ cảm biến đo huyết áp động mạch và bộ phận cảm biến nhiệt</t>
  </si>
  <si>
    <t>Theo dõi huyết áp động mạch đáng tin cậy. 
Theo dõi cung lượng tim chính xác cùng với catheter PiCCO. 
Cảm biến áp lực trong suốt dễ dàng kiểm tra. 
Chất liệu: Polycarbonate (PC), Polyethylen (PE), Silicone (SI), Polyvinylchlorid (PVC), ABS hoặc tương đương. 
Hệ thống xả: Tốc độ 3ml/h với áp lực 300mmHg trong túi xả (xả nhanh &gt; 2ml/s). 
Chiều dài dây đo huyết áp dài 150cm. 
Tiệt trùng bằng Ethylene oxide.
Đạt tiêu chuẩn ISO 13485
Nhà thầu cam kết cho mượn máy khi trúng thầu vật tư.</t>
  </si>
  <si>
    <t>Bộ đo chức năng hô hấp cho bệnh nhân D-lite ++</t>
  </si>
  <si>
    <t>Bộ đo chức năng hô hấp cho bệnh nhân</t>
  </si>
  <si>
    <t>Bộ kit đo phế dung dùng một lần cho bệnh nhân 
- Nhịp thở (Respiration rate): 4 – 35 nhịp/phút.
- Thể tích khí lưu thông (Tidal volume): 150 – 2000 ml.
- Chiều dài: 2 m / 7 ft.
- Tương thích với các mô-đun đo dinh dưỡng của máy thở GE</t>
  </si>
  <si>
    <t>D - Fend pro Water Trap, Dark steel blu - Bẫy nước</t>
  </si>
  <si>
    <t xml:space="preserve">"Chất liệu: Nhựa, không chứa Chì (Pb), Thủy ngân (Hg), Cadmium (Cd) và Crom hóa trị VI (Cr (VI))   Không sử dụng nhựa cao su latec Tuân thủ RoHS Tương thích với module E-sCAiO của hãng GE Healthcare"
</t>
  </si>
  <si>
    <t>Đầu phun khí dung SOLO và Adapter chữ T</t>
  </si>
  <si>
    <t>Đầu phun khí dung  và Adapter chữ T kết nối với bầu phun khí dung:</t>
  </si>
  <si>
    <t>1 bộ gồm: 
'-Đầu phun khí dung: Sử dụng công nghệ màng phun dao động điện 
-'Adapter chữ T kết nối với bầu phun khí dung: đường kính kết nối với dây thở 22mm/15mm/10mm
Tương thích với hệ thống dây thở máy GE (R860), Medtronic (Bennett) tại bệnh viện
Đạt tiêu chuẩn ISO 13485
Đạt tiêu chuẩn CE hoặc FDA</t>
  </si>
  <si>
    <t>Bộ dây máy thở dùng 1 lần có cảm biến nhiệt</t>
  </si>
  <si>
    <t xml:space="preserve">Gọng thở HFNC qua mở khí quản </t>
  </si>
  <si>
    <t>- Ống dây làm từ vật liệu giúp hơi nước khuếch tán ra bên ngoài môi trường, tránh đọng nước. 
- Dây đeo cổ tránh tuột. 
- Lưu lượng dòng tối đa ≥ 60 lít/ phút tùy cỡ
- Tích hợp nắp chặn bắn đờm. 
- Xuất sứ: các nước thuộc khôí OECD</t>
  </si>
  <si>
    <t>Gọng mũi thở HFNC dùng nhiều lần</t>
  </si>
  <si>
    <t xml:space="preserve">Gọng mũi HFNC bất đối xứng người lớn các cỡ </t>
  </si>
  <si>
    <t xml:space="preserve">"- Có ít nhất 3 size để phù hợp kích thước mũi bệnh nhân. 
Tốc độ dòng tối đa ≥ 50 lít/ phút tùy cỡ
- Ống cannula làm từ vật liệu giúp thoát hơi nước ra ngoài, giảm đọng nước
- Có kẹp cố định dây cannula với dây cố định quanh đầu
- Thiết kế với hai đường kính gọng mũi có kích thước khác nhau, giúp giảm khoảng chết, công thở, độ ồn, tăng áp lực
- Dây cố định quanh đầu dạng hình ống có thể điều chỉnh độ dài
- Thời hạn sử dụng tối đa ≥ 14 ngày 
- Xuất xứ: các nước thuộc khôí OECD"
</t>
  </si>
  <si>
    <t xml:space="preserve"> Quả lọc hấp phụ sử dụng trong chống độc</t>
  </si>
  <si>
    <t>Quả lọc đầu vòi máy rửa tay</t>
  </si>
  <si>
    <t>Khí Oxirane (Ethylene oxide) dùng cho máy tiệt khuẩn</t>
  </si>
  <si>
    <t>bình</t>
  </si>
  <si>
    <t>Băng keo chỉ thị hấp EO</t>
  </si>
  <si>
    <t>Chỉ thị hoá học đa thông số tiệt khuẩn EO</t>
  </si>
  <si>
    <t>Chỉ thị sinh học EO cho kết quả trong 4 giờ</t>
  </si>
  <si>
    <t xml:space="preserve">Chỉ thị sinh học EO </t>
  </si>
  <si>
    <t>Dung dịch làm sạch dụng cụ chứa 3 loại enzyme</t>
  </si>
  <si>
    <t>Băng vết mổ vô trùng (9x25)cm</t>
  </si>
  <si>
    <t>Băng keo có gạc vô trùng 250mm x 90mm</t>
  </si>
  <si>
    <t>Băng dán y tế có gạc, được làm từ vật liệu sợi tổng hợp được phủ keo acrylic trên nền vải không dệt và được bảo vệ bằng lớp giấy chống dính ở một mặt 
+ Gạc thấm hút tốt, không dính vào vết thương khi tháo băng 
+ Kích thước: 90mmx250mm 
+ Đóng gói và tiệt trùng từng miếng 
+ Đạt tiêu chuẩn chất lượng: ISO 13485
+ Đạt tiêu chuẩn CE hoặc FDA</t>
  </si>
  <si>
    <t>Chất liệu vải không dệt PET, dày 0.47± 0.05mm, độ bền kéo khi đứt MD &gt; 8.5kg/50mm, độ bền kéo khi đứt CD &gt; 4.5kg/50mm, độ giãn dài MD &lt; 60%, độ giãn dài CD &lt; 120%. Gạc 5cm x 20cm thấm hút, phủ lớp chống dính. 
Phủ keo Acrylic 50g/m2, độ dính 580g/12mm ± 30g. 
Giấy lót silicone bảo vệ keo, định lượng 80g/m2, dày 0.07mm ± 10%, lực bóc 5-20gf/25mm. 
Tiệt trùng E.O Gas.
 Kích thước 9cm x 25cm
 Tiêu chuẩn chất lượng: ISO 13485, FDA, CFS, TCCS 25:2019/YC</t>
  </si>
  <si>
    <t>VW9025</t>
  </si>
  <si>
    <t>- Cấu tạo: Nền băng bằng vải polyester không dệt (non-woven), lớp Pad làm từ sợi thấm hút (viscose + polyester) phủ Polyethylene (PE) chống dính; lớp giấy lót (phủ silicone, PE…) chống dính.
 - Thấm hút dịch vết thương tốt, khả năng hút dịch ≥ 6 g dịch/ g gạc (~ ≥ 0.12 ml/cm2).
 - Không dính vào vết thương, giảm đau cho bệnh nhân mỗi lần thay gạc.
 - Băng mềm mại, thoáng khí, bám dính tốt, cho phép thoát hơi nước và trao đổi oxy, tốc độ thoát hơi MVTR (Moisture vapor transmission rate) ≥ 500 g/m2.24h.
 - Băng bo tròn 4 góc, tránh bung mép.
 - Sản phẩm tiệt trùng, đóng gói riêng biệt từng miếng, đảm bảo vô khuẩn.
 - Kích thước: 90mm x 250mm.</t>
  </si>
  <si>
    <t>Băng dán y tế có gạc, được làm từ vật liệu sợi tổng hợp được phủ keo acrylic trên nền vải không dệt và được bảo vệ bằng lớp giấy chống dính ở một mặt 
+ Gạc thấm hút tốt, không dính vào vết thương khi tháo băng 
+ Kích thước: 90mmx250mm 
+ Đóng gói và tiệt trùng từng miếng 
+ Tiêu chuẩn chất lượng: ISO 13485: 2016; CE và FDA</t>
  </si>
  <si>
    <t>C0925	Disposable sterile Dressing</t>
  </si>
  <si>
    <t>Shandong Fengao Medical Technology Co., Ltd</t>
  </si>
  <si>
    <t xml:space="preserve">Trung Quốc </t>
  </si>
  <si>
    <t>7.035	IB2600091018	Bệnh viện Tim Hà Nội</t>
  </si>
  <si>
    <t>Băng vô trùng trong suốt không thấm nước 6cm x 7cm</t>
  </si>
  <si>
    <t>- Cấu tạo: Màng polyurethane phủ keo acrylic và lớp giấy lót (phủ silicone/ PE..) chống dính.
-  Kích thước: ≥6cm x 7cm 
- Đóng gói tiệt khuẩn từng miếng 
- Băng bo tròn 4 góc
 - Đạt tiêu chuẩn ISO 13485.
 - Đạt tiêu chuẩn CE hoặc FDA</t>
  </si>
  <si>
    <t>Băng film Polyurethane (P.U) 6cm x 7cm trong suốt, không thấm nước, không chứa latex, 4 góc bo tròn tránh bung mép. Phủ keo Acrylic an toàn cho mọi loại da. Cố định băng gạc bảo vệ vết thương, cố định kim luồn, cố định các thiết bị y tế trên da, sử dụng làm miếng dán mi. Tiệt trùng từng miếng bằng E.O Gas. Tiêu chuẩn chất lượng: ISO 13485, FDA</t>
  </si>
  <si>
    <t>ADFLEX (Non-pad) 6cm x 7cm</t>
  </si>
  <si>
    <t>2.310	IB2600226491	Bệnh viện Đa Khoa Khu Vực Bắc Bình Thuận</t>
  </si>
  <si>
    <t>- Gạc vô trùng trong suốt giúp bảo vệ, ngăn nước, ngăn vi sinh vật, vi khuẩn, vi rút với đường kính &gt;27 nm (HIV-1, HBV,…) xâm nhập vào vết thương. Sản phẩm trong suốt cho phép việc theo dõi vết thương dễ dàng mà không cần tháo băng.
 - Cấu tạo gồm: Màng polyurethane film (PU film) bán thấm, mỏng, trong suốt (phủ keo acrylic, bám dính tốt, không gây kích ứng da, không chứa latex, không sót keo khi tháo băng ra), lớp giấy lót (phủ silicone, PE…) chống dính, khung viền giấy để cầm khi dán băng, dễ dàng bóc ra, có nhãn dán ghi
 ngày, giờ kèm theo.
 - Co giãn tốt, thoáng khí, cho phép thoát hơi nước và trao đổi oxy, tốc độ thoát hơi MVTR (moisture vapor transmission rate) ≥ 600 g/m2.24h.
 - Không thấm nước, cho phép tắm rửa khi băng kín vết thương. Băng 4 góc bo tròn tránh bung mép.
 - Sản phẩm tiệt trùng, đóng gói riêng biệt từng miếng, đảm bảo vô khuẩn.
 - Kích thước: 60mm x 70mm.</t>
  </si>
  <si>
    <t>HTF060070R</t>
  </si>
  <si>
    <t>Băng film Polyurethane trong suốt, không thấm nước, không chứa latex, vô trùng KT: 6cm*7cm tiêu chuẩn ISO, FDA</t>
  </si>
  <si>
    <t>HUA050706A</t>
  </si>
  <si>
    <t>Wuhan Huawei Technology Co.,Ltd/ Trung Quốc</t>
  </si>
  <si>
    <t>IB2400555229 Bệnh viện đa khoa Tỉnh Trà Vinh</t>
  </si>
  <si>
    <t>Ống hút dịch phẫu thuật</t>
  </si>
  <si>
    <t>Đầu hút dịch linh hoạt, bằng nhựa trong suốt, dạng đầu trơn phẳng hoặc cong, có lỗ hoặc không lỗ, các cỡ. 
Dài 27cm±1. 
Đóng gói tiệt trùng từng cái. 
Đạt tiêu chuẩn ISO 13485.</t>
  </si>
  <si>
    <t>Đầu hút dịch linh hoạt, bằng PVC, chống gẫy vỡ, trong suốt dạng đầu trơn, thon dài. 
Kích thước dài khoảng 27cm, đầu hút có thể uốn cong góc cong 30° theo các cỡ. 
Tiệt trùng EO. 
Không chứa latex, PHT. 
Tiêu chuẩn ISO 13485, ISO 9001</t>
  </si>
  <si>
    <t>PJKW-YS-P</t>
  </si>
  <si>
    <t>Jayler International Pte. Ltd.</t>
  </si>
  <si>
    <t>Singapore</t>
  </si>
  <si>
    <t>- Chất liệu: nhựa nguyên chất trong y tế 
- Dùng để kết nối với ống nối hút dịch. 
- Đường kính trong của đầu tay cầm: 7mm ± 5% 
- Chiều dài: 27cm. 
Độ cong 34 độ ± 5 độ 
- Loại: Crown Tip. Có valve (có lỗ trên tay cầm) 
- Đã tiệt trùng EO. 
- Đóng gói riêng cho từng sản phẩm 
- Hạn sử dụng 5 năm. 
- Tiêu chuẩn ISO 13485: 2016/ EN ISO 13485: 2016</t>
  </si>
  <si>
    <t>With valve	Tay nắm ống nối hút dịch (Yankauer handle)</t>
  </si>
  <si>
    <t>Suzhou Yudu Medical Co., Ltd - Trung Quốc</t>
  </si>
  <si>
    <t>7.200	IB2500191152	Bệnh viện Quân Dân y tỉnh Bạc Liêu</t>
  </si>
  <si>
    <t>Cạnh tranh</t>
  </si>
  <si>
    <t>Bể chịu nhiệt nhuộm hóa mô</t>
  </si>
  <si>
    <t>Acid soi mòn răng</t>
  </si>
  <si>
    <t>Asen ( chất diệt tủy</t>
  </si>
  <si>
    <t>Banh miệng có chặn lưỡi</t>
  </si>
  <si>
    <t>Bẩy răng Parkistan</t>
  </si>
  <si>
    <t>Bond 3M không cần Etching ( Bond 1 lần )</t>
  </si>
  <si>
    <t>Bột đánh bóng cao răng</t>
  </si>
  <si>
    <t>Cán gương khám</t>
  </si>
  <si>
    <t>Canxihydroxid ( điều trị tủy răng )</t>
  </si>
  <si>
    <t>Cao su lấy dấu nặng</t>
  </si>
  <si>
    <t>Cao su lỏng</t>
  </si>
  <si>
    <t>Cavene ( sát khuẩn làm mềm ống tủy )</t>
  </si>
  <si>
    <t>Cây lèn ống tủy</t>
  </si>
  <si>
    <t>ADSEAL ( chất hàn ống tủy )</t>
  </si>
  <si>
    <t>Composite đặc</t>
  </si>
  <si>
    <t>MTA dạng trộn sẵn</t>
  </si>
  <si>
    <t>Chất hàn tạm caviton</t>
  </si>
  <si>
    <t>Chỉ co nướu</t>
  </si>
  <si>
    <t>Chỉ nha khoa</t>
  </si>
  <si>
    <t>Chổi đánh bóng</t>
  </si>
  <si>
    <t>Chốt thạch anh</t>
  </si>
  <si>
    <t>Chụp thép bán sẵn ( dùng cho trẻ em )</t>
  </si>
  <si>
    <t>Cốc nhựa dùng 1 lần</t>
  </si>
  <si>
    <t>Cocoabuter ( bôi trơn bề mặt chất hàn )</t>
  </si>
  <si>
    <t>Composite gắn mắc cài quang trùng hợp</t>
  </si>
  <si>
    <t>Composite Vivadent dạng lỏng</t>
  </si>
  <si>
    <t>Côn giấy</t>
  </si>
  <si>
    <t>Cục cắn</t>
  </si>
  <si>
    <t>Kim nha ngắn, dài</t>
  </si>
  <si>
    <t>Đầu lấy cao răng</t>
  </si>
  <si>
    <t>Dầu xịt tay khoan</t>
  </si>
  <si>
    <t>Dây Niti 12,14,16,16x22, 17x25 ( mỗi loại 1 bộ trên, dưới )</t>
  </si>
  <si>
    <t>Osomol</t>
  </si>
  <si>
    <t>Camphenol</t>
  </si>
  <si>
    <t>Eugenol suntan</t>
  </si>
  <si>
    <t>Cement gắn Fuji 1</t>
  </si>
  <si>
    <t>GC Fuji 7</t>
  </si>
  <si>
    <t>GC Fuji 9</t>
  </si>
  <si>
    <t>Gel bôi trơn ống tủy</t>
  </si>
  <si>
    <t>Giấy cắn</t>
  </si>
  <si>
    <t>Gutta 40</t>
  </si>
  <si>
    <t>Gutta file máy cỡ 25-04, 25-06 , 35-06</t>
  </si>
  <si>
    <t>Hợp chất lấy dấu răng (alginate)</t>
  </si>
  <si>
    <t>Hyposol 500ml ( bơm rửa ống tủy )</t>
  </si>
  <si>
    <t>Nỉa khám nha khoa</t>
  </si>
  <si>
    <t>Khay khám nha khoa</t>
  </si>
  <si>
    <t>Kìm nhổ răng Pakistan (nhiều loại)</t>
  </si>
  <si>
    <t>Lá Matrix thép ( che kẽ răng )</t>
  </si>
  <si>
    <t>Lentulo ( dài 21 mm)</t>
  </si>
  <si>
    <t>Mắc cài Hàn Quốc MPT</t>
  </si>
  <si>
    <t>Mặt gương nha khoa</t>
  </si>
  <si>
    <t>Mũi khoan kim cương các loại</t>
  </si>
  <si>
    <t>Mũi khoan phẫu thuật hàm dưới</t>
  </si>
  <si>
    <t>Mũi khoan phẫu thuật hàm trên</t>
  </si>
  <si>
    <t>Nong ống tủy các cỡ, các số</t>
  </si>
  <si>
    <t>Nụ đánh bóng bề mặt răng ( Nụ enhant )</t>
  </si>
  <si>
    <t>Óc tay khoan</t>
  </si>
  <si>
    <t>Ống hút nước bọt</t>
  </si>
  <si>
    <t>Sáp lá</t>
  </si>
  <si>
    <t>Tăm bond ( Que màu vàng hoặc trắng )</t>
  </si>
  <si>
    <t>Thạch cao</t>
  </si>
  <si>
    <t>Thám trâm nha khoa</t>
  </si>
  <si>
    <t>Thìa lấy dấu Inox ( lấy dấu răng )</t>
  </si>
  <si>
    <t>Trâm gai lấy tủy</t>
  </si>
  <si>
    <t>Trâm xoay máy điều trị tủy răng F25-04, F25-06, F35-06 ( file dẻo )</t>
  </si>
  <si>
    <t>Vật liệu trám răng - Zinc Oxide (Bột ZnO)</t>
  </si>
  <si>
    <t>Chỉ nylon 2/0 (DemeTech)</t>
  </si>
  <si>
    <t>Bộ cassette dùng cho bơm truyền dịch lưu động dung tích ≤ 300ml</t>
  </si>
  <si>
    <t>Dây hút dịch (nối với ống hút nhựa)</t>
  </si>
  <si>
    <t>Miếng vá sinh học và vá mô tim, mạch máu, 
 màng cứng và mô mềm cỡ 2x 9cm</t>
  </si>
  <si>
    <t>Miếng vá sinh học và vá mô tim, mạch máu, 
 màng cứng và mô mềm cỡ 4x 6cm</t>
  </si>
  <si>
    <t>Kim sinh thiết mô mềm Starcut có kim dẫn đường các cỡ</t>
  </si>
  <si>
    <t>Bột khô Bicarbonate 900g</t>
  </si>
  <si>
    <t>Bột khô Bicarbonate 920g</t>
  </si>
  <si>
    <t>Túi bọc đầu dò siêu âm</t>
  </si>
  <si>
    <t>Quả lọc low Flux</t>
  </si>
  <si>
    <t>Gói bông mút bọt biển</t>
  </si>
  <si>
    <t>Histamine dihydrochloride 
 (Positive control) (Diater skin prick control test - chứng dương histamin trong test lẩy da)</t>
  </si>
  <si>
    <t>Hộp nhựa có nắp lưu khối nến</t>
  </si>
  <si>
    <t>Mặt nạ nilon 1 lần</t>
  </si>
  <si>
    <t>Vật liệu cầm máu tự tiêu dạng bông xốp, 2.5cm x 5.1cm</t>
  </si>
  <si>
    <t>Băng xốp polyurethane 3 lớp, dày 5mm, kích thước 10x10cm</t>
  </si>
  <si>
    <t>Băng xốp polyurethane 3 lớp, dày 5mm, kích thước 10x20cm</t>
  </si>
  <si>
    <t>Băng xốp polyurethane 3 lớp, dày 5mm, kích thước 20x20cm</t>
  </si>
  <si>
    <t>Băng xốp polyurethane silver kháng khuẩn 3 lớp, dày 5mm, kích thước 10x10cm</t>
  </si>
  <si>
    <t>Băng xốp polyurethane 3 lớp, dày 2mm, kích thước 9x15cm, (foam: 5cm x 10cm)</t>
  </si>
  <si>
    <t>Băng xốp polyurethane 3 lớp, dày 5mm, kích thước 14x14cm, (foam: 10cm x 10cm)</t>
  </si>
  <si>
    <t>Gạc hydrocolloid dày 0.4mm, kích thước 10x10cm</t>
  </si>
  <si>
    <t>Băng gạc thấm hút sau mổ Opsite post-op</t>
  </si>
  <si>
    <t>Tấm dán vô trùng các cỡ Opsite Incise</t>
  </si>
  <si>
    <t>Băng gạc kháng khuẩn</t>
  </si>
  <si>
    <t>Canuyn HFNC(dùng 1 lần)</t>
  </si>
  <si>
    <t>Quả lọc hấp phụ sử dụng trong chống độc</t>
  </si>
  <si>
    <t>Năm 2026</t>
  </si>
  <si>
    <t>Năm 2027</t>
  </si>
  <si>
    <t>SL 
 2026+2027</t>
  </si>
  <si>
    <t>Dự toán</t>
  </si>
  <si>
    <t>Trúng thầu</t>
  </si>
  <si>
    <t>Tham chiếu Hãng 1 (đang trúng thầu tại BV)</t>
  </si>
  <si>
    <t>Tham chiếu Hãng 2</t>
  </si>
  <si>
    <t>Ghi chú thông số kỹ thuật</t>
  </si>
  <si>
    <t>Công thức hóa học: C6H8O7
  - Tỷ lệ acid citric ≥ 99,5%
  - Trạng thái vật lý: dạng rắn
  - Màu sắc: màu trắng
  - Mùi đặc trưng: không mùi
  - Chứng nhận phân tích chất lượng
 Đạt tiêu chuẩn ISO 13485</t>
  </si>
  <si>
    <t>GT19</t>
  </si>
  <si>
    <t>Gói 19</t>
  </si>
  <si>
    <t>Hàm lượng:
 + Acid Peracetic ≥ 4.2%
 + Hydrogen peroxide: 19-30%
 + Acetic acid: 4.9-15%
 Và các thành phần phụ khác
 Đạt tiêu chuẩn ISO 13485</t>
  </si>
  <si>
    <t>Dung dịch axit axetic có nồng độ 2 – 5%. Chai ≥ 500ml</t>
  </si>
  <si>
    <t>Axit Clohydric (HCL)</t>
  </si>
  <si>
    <t>Axit Nitric (HNO3)</t>
  </si>
  <si>
    <t>Axit Sunfuric (H2SO4)</t>
  </si>
  <si>
    <t>Que cấy nhựa 1µl được sản xuất bằng chất liệu nhựa dùng trong y tế, chất liệu mềm dẻo dễ dàng lấy mẫu cấy vi sinh mà không ảnh hưởng đến môi trường nuôi cấy. Đầu que cấy vi sinh tròn, không bavia, lý tưởng cho các quy trình cấy vi sinh, lấy mẫu đạt độ chính xác cao. Đóng gói kín, không thấm nước ngăn chặn hơi ẩm ô nhiễm. Vô trùng bằng tia gamma. Tiêu chuẩn ISO 13485.</t>
  </si>
  <si>
    <t>GT14</t>
  </si>
  <si>
    <t>Gói 14</t>
  </si>
  <si>
    <t>ý kiến nhiều khoa: Không dùng băng dính lụa thường vì độ dính kém, khi xé hay bị lệch gây tốn kém.</t>
  </si>
  <si>
    <t>Kích thước ≥ 5cm x 5m. Băng keo vải lụa nền Taffeta trắng, 100 % sợi bằng cellulose acetate, đan dệt số sợi 44 x 19.5 sợi/cm. Lớp keo Oxide kẽm không dùng dung môi. Lực dính 1.8-5.5N/cm. Có kiểm tra vi sinh. Lõi bằng nhựa liền cánh bảo vệ. Đạt tiêu chuẩn ISO 13485, CE hoặc FDA.</t>
  </si>
  <si>
    <t>- Vải lụa Taffeta trắng, 100% sợi cellulose acetate đánh thành cuộn. keo oxide kẽm không dùng dung môi, lực dính 1,8-5,5 N/cm. Số sợi 44x19.5/cm. trọng lượng của khối phủ 50-60 g/m2. - Lõi nhựa liền cánh bảo vệ. - Có kiểm tra vi sinh. - Kích thước 5cm x 5m - Tiêu chuẩn CE, ISO 13485</t>
  </si>
  <si>
    <t>Lớp nền: Sợi vải đàn hồi 70% Viscose và 30% Polyamide
 - Keo gồm: Kẽm Oxide, hỗn hợp SIS/SI, dầu khoáng trắng, Lanolin, Titanium dioxie, Kẽm dibutyl dithiocarbamate.
 - Lớp thấm hút có năng thấm hút &gt; 500%
 - Lớp chống dính : Polyethylene
 - Có kiểm tra vi sinh.
 - Kích thước ≥ (20x60)mm.
 Đạt tiêu chuẩn ISO 13485, CE hoặc FDA.</t>
  </si>
  <si>
    <t>Vải không đan dệt, co giãn, mềm mại, thoáng khí. Có lớp giấy chống dính in sẵn vạch. Keo Acrylic. Kích thước ≥ 10cm x 10m
 Đạt tiêu chuẩn ISO 13485</t>
  </si>
  <si>
    <t>Cố định băng gạc bảo vệ vết thương, cố định kim luồn, cố định các thiết bị y tế trên da. Lớp phim mỏng bằng màng polyurethane trong suốt không thấm nước. Phủ lớp keo Acrylic, trọng lượng kết dính 30 ± 3 g/m2 hoặc độ dính 440g/12mm ± 30g.
 Kích thước ≥ (6x8)cm±1. Tiệt trùng từng miếng. Đạt tiêu chuẩn ISO 13485</t>
  </si>
  <si>
    <t>Cố định băng gạc bảo vệ vết thương, cố định kim luồn, cố định các thiết bị y tế trên da. - Băng phim mỏng bằng màng polyurethane trong suốt. Mức thấm hơi nước ≥ 500g/m2/24h. Lực dính ≥ 1.0N/cm - Keo acrylic, trọng lượng kết dính 30 ± 3 g/m2. - Tiệt trùng bằng EO. - Không thấm nước. Dùng được khi lau và tắm. - Tiêu chuẩn ISO - Kích thước 53x80mm. - Tiệt trùng từng miếng</t>
  </si>
  <si>
    <t>Băng thun có keo 10cm x 4.5m</t>
  </si>
  <si>
    <t>Băng thun màu trắng, cotton 100%, keo Zinc oxide không dùng dung môi, lực dính 2-9 N/cm, co giãn ≥ 90%, có kiểm tra vi sinh.</t>
  </si>
  <si>
    <t>- Nền không đan dệt : 100% sợi viscose - Keo: Acrylic, trọng lượng khối phủ 56-70g/m2, lực dính 0.5-4.0 N/cm - Băng có nhiều lỗ nhỏ thông thoáng, êm dịu cho da nhạy cảm - Tổng số vi khuẩn hiếu khí - TAMC ≤ 100 cfu/g. Tổng số men và nấm mốc - TYMC ≤ 10 cfu/g - Chứng nhận MD 92825 - BSI.</t>
  </si>
  <si>
    <t>Bao gồm: Băng xốp Polyurethane 3 lớp, dày 5mm, chứa Sodium alginate 0.9%, thấm hút dịch tiết, duy trì độ ẩm cho vết thương, kích thước lỗ tiếp xúc vết thương ≤ 53µm, tốc độ thoát hơi ẩm ≥ 1.330g/m2/ ngày, khả năng thấm hút dịch ≥ 5.300g/m2/ngày. - Lưu băng tối đa ≥ 7 ngày tùy lượng dịch tiết, tình trạng vết thương. - Tiệt trùng từng miếng bằng tia Gamma.</t>
  </si>
  <si>
    <t>Băng Hydrocolloid film 10cm x 10 cm</t>
  </si>
  <si>
    <t>Băn dán hydrocolloid thành phần sodium carboxymethylcellulose, gelatin và pectin kết hợp film polyurethane trong, dày ~ 0,9mm. Băng dán với công thức tạo gel có tính linh hoạt. Không thấm nước, kích thước 10cm x 10cm. Đóng gói vô trùng, 1 miếng/gói</t>
  </si>
  <si>
    <t>Băng thun màu trắng. Thành phần cấu tạo từ sợi polyester, spandex và sợi cotton.
  - Trọng lượng 90 g/m², độ co giãn 200%, có kiểm tra vi sinh.
  - Chiều dài không kéo dãn: 180-220cm.
  - Chiều dài kéo dãn: 450-465cm.
  - Băng đảm bảo thông thoáng, không làm hầm bí da, tia X đi qua được.
  - Đạt tiêu chuẩn ISO 13485</t>
  </si>
  <si>
    <t>Băng (đạn) ghim khâu máy cắt nối tự động nội soi công nghệ Tri-staple hoặc tương đương. Các cỡ băng ghim dài 30mm, 45mm, 60mm, 3 hàng ghim chiều cao khác nhau mỗi bên, chiều cao ghim trước dập từ trong ra ngoài là: 2.0mm; 2.5mm; 3.0mm hoặc 3.0mm; 3.5mm; 4.0mm, sau khi dập là 0.88 - 1.5mm hoặc 1.5 - 2.25mm, ghim bằng Titan. Băng ghim khi lắp vào dụng cụ tương thích có thể bẻ góc 45 độ mỗi bên với 11 điểm gập góc (5 điểm mỗi bên và điểm ở giữa). Cung cấp lưỡi dao mới trong mỗi băng đạn. Đạt tiêu chuẩn ISO 13485, FDA.</t>
  </si>
  <si>
    <t>Băng (đạn) ghim khâu máy cắt nối tự động nội soi công nghệ Tri-staple. Các cỡ băng ghim dài 30mm, 45mm, 60mm, 3 hàng ghim chiều cao khác nhau mỗi bên, chiều cao ghim trước dập từ trong ra ngoài là: 2.0mm; 2.5mm; 3.0mm hoặc 3.0mm; 3.5mm; 4.0mm, sau khi dập là 0.88 - 1.5mm hoặc 1.5 - 2.25mm, ghim bằng Titan. Băng ghim khi lắp vào dụng cụ tương thích có thể bẻ góc 45 độ mỗi bên với 11 điểm gập góc (5 điểm mỗi bên và điểm ở giữa). Cung cấp lưỡi dao mới trong mỗi băng đạn. Đạt tiêu chuẩn ISO 13485, FDA.</t>
  </si>
  <si>
    <t>Băng ghim cắt khâu nối thẳng mổ mở GIA Cartridge công nghệ Tri-Staple các cỡ</t>
  </si>
  <si>
    <t>- Loại băng ghim thẳng, có ≥ 3 hàng ghim mỗi bên(Có chiều cao khác nhau)
 - Chất liệu ghim bằng Titanium.
 - Chiều dài đường ghim ≥ 80mm
 - Chiều cao ghim mở trong khoảng từ ≥ 3.0mm đến ≤ 4.0mm
 - Chiều cao ghim đóng trong khoảng từ ≥ 1.5mm đến ≤ 3.0mm
 - Tích hợp dao cắt trên băng ghim.</t>
  </si>
  <si>
    <t>Dụng cụ cắt nối tự động dùng trong mổ nội soi tương thích với tất cả băng ghim khâu cắt nội soi. Dụng cụ khi gắn vào băng ghim tương thích có thể bẻ góc 45 độ mỗi bên với 11 điểm gập góc. Các cỡ độ dài trục nối tương ứng 6cm, 16cm. Đạt tiêu chuẩn FDA. G7</t>
  </si>
  <si>
    <t>Dụng cụ cắt khâu nối tròn công nghệ định hướng ghim dập đúng chiều DST các cỡ</t>
  </si>
  <si>
    <t>Dụng cụ cắt khâu nối thẳng mổ mở GIA Stapler công nghệ tristaple các cỡ</t>
  </si>
  <si>
    <t>Dụng cụ cắt nối tự động dùng trong mổ mở cỡ 80mm, tương thích với băng ghim mổ mở có 3 hàng ghim mỗi bên. Đạt tiêu chuẩn FDA. G7</t>
  </si>
  <si>
    <t>Lưới thoát vị , tự dính Progrip dùng trong mổ nội soi thoát vị bẹn, hình giải phẫu</t>
  </si>
  <si>
    <t>Lưới điều trị thoát vị bẹn tự dính chất liệu Polyester đơn sợi (Polyethylene Terephthalate), có hệ thống gai siêu nhỏ tự dính vào mô chất liệu Polylactic Acid tự tiêu sau ≥18 tháng. Trọng lượng lưới nhẹ ≤ 49g/m2 sau khi gai tiêu hết, kích thước lỗ lưới 1.8 x 1.8mm. Lưới hình chữ nhật, thiết kế theo giải phẫu vùng bẹn (bên trái, bên phải). Kích thước 15x10cm.</t>
  </si>
  <si>
    <t>Sử dụng phương pháp ngưng kết hệ ABO để định nhóm máu. Phát hiện kháng nguyên B trên bề mặt hồng cầu. Độ đặc hiệu 100%. Độ chính xác 100%. Lọ ≥ 10ml. Đạt tiêu chuẩn ISO 13485.</t>
  </si>
  <si>
    <t>Sử dụng phương pháp ngưng kết hệ ABO để định nhóm máu. Phát hiện kháng nguyên A trên bề mặt hồng cầu. Độ đặc hiệu 100%. Độ chính xác 100%. Lọ ≥ 10ml. Đạt tiêu chuẩn ISO 13485..</t>
  </si>
  <si>
    <t>Sử dụng phương pháp ngưng kết hệ ABO để định nhóm máu. Phát hiện kháng nguyên A và B trên bề mặt hồng cầu. Độ đặc hiệu 100%. Độ chính xác 100%. Lọ ≥ 10ml. Đạt tiêu chuẩn ISO13485.</t>
  </si>
  <si>
    <t>Định tính phát hiện type Rho (D) trong mẫu máu người. Độ đặc hiệu 100%. Độ chính xác 100%. Lọ ≥ 10ml. Đạt tiêu chuẩn ISO 13485.</t>
  </si>
  <si>
    <t>Bộ đo huyết áp động mạch xâm lấn được làm từ vật liệu Polymer y tế cao cấp, có khả năng tương thích sinh học tiên tiến, cấu trúc sản phẩm đảm bảo an toàn. Chip nhạy, truyền dữ liệu chính xác. Phù hợp với tất cả các loại cab 
 - Điện áp kích thích cảm biến: 1 ~ 6V; 
 - Tần số điện áp kích thích: 5 KHz; 
 - Trở kháng đầu vào cảm biến: 300Ω ~ 400Ω; 
 - Trở kháng đầu ra của cảm biến: 285Ω ~ 315Ω; 
 - Dung sai quá áp: -400 mmHg ~ +6462,5 mmHg 
 Tiêu chuẩn: ISO 13485, Chứng nhận CE.</t>
  </si>
  <si>
    <t>Chất liệu: Catheter Polyurethane nhạy nhiệt, ống bọc ngoài đầu típ chống xoắn (anti kinking sleeve)
 Kích thước:18G dài 8/12cm hoặc 20G dài 4.5/8cm. Tốc độ dòng 18Ga x 8cm -66.2ml/phút; 18Ga x 12cm - 53.3ml/phút hoặc 20G x 4.5cm - 23ml/phút, 20G x 8cm - 18ml/phút
 * Bộ gồm:
 - Catheter 
 - Guide wire 0.035''x 50cm hoặc 0.021''x 20cm
 - Kim dẫn thẳng 18Ga x 7cm hoặc 20Ga x 4cm
 - Bơm tiêm 5cc hoặc 2.5cc
 - Đóng gói tiệt trùng EO. Không latex
 Đạt tiêu chuẩn ISO 13485</t>
  </si>
  <si>
    <t>Bao đo áp lực kết cấu bền, thể tích 500ml, đồng hồ đo áp lực dễ quan sát, có thông số từ 0 mmHg, 175 mmHg và 300 mmHg. Có móc treo tiện lợi cho các chiều cao khác nhau, móc túi đựng bên chắc. Có van khóa stopcock.
 Tiêu chuẩn ISO 13485, Chứng nhận CE hoặc FDA</t>
  </si>
  <si>
    <t>Bộ hút đàm kín sử dụng 72h với van rửa tự động. Bộ bao gồm: 
 - Có 2 van: 1 van chân không (Vacuum Valve) tự động súc rửa và 1 van một chiều
 - Catheter nguyên liệu không chứa DEHP, chịu được áp lực hút ≥ 55kPa (412mmHg) 
 - Vỏ bọc polyurethane đảm bảo hệ thống kín
 - Có 1 ống nối nội khí quản và 1 nắp đậy 2 trong 1 đi kèm,
 - Mã hóa màu theo các cỡ
 Đạt tiêu chuẩn ISO 13485</t>
  </si>
  <si>
    <t>* Vật liệu PVC y tế cao cấp, không latex, không DEHP
 * Cấu tạo: 2 dây với 1 dây hút chính có van kiểm soát , 3 lỗ hút ( 2 lỗ bên) giúp hút nhanh hơn và chống tắc nghẽn, dễ kết nối với bơm hút. 
 * Lọ đựng mẫu có vạch chia thể tích, có thêm nắp vặn để đóng lại sau khi hút, đảm bảo mẫu an toàn.
 * Lọ đựng 25ml, Chiều dài dây hút dịch cho người lớn 12FG, 14FGx 55cm và trẻ em 6FG, 8FG, 10FG x 32cm. Chiều dài dây nối 47cm
 * Có cả loại 14F chuyên dụng trong nội soi.</t>
  </si>
  <si>
    <t>Diện tích màng lọc ≥ 2,5m². Vật liệu màng lọc: Polymethylpentene. Diện tích trao đổi nhiệt: 0,22m². Bộ phận trao đổi nhiệt: thép không gỉ. Tổng thể tích mồi máu: 620ml . Áp lực hoạt đồng tối đa 1000 mmHg (133 kPa). Chiều dài dây dẫn ≥ 1,7m. Lưu lượng tối đa: 7l/phút. Tiêu chuẩn ISO 13485.</t>
  </si>
  <si>
    <t>Canuyn động mạch. Đường kính: 16.5Fr.
 Chiều dài 15cm. Cổng kết nối thẳng 3/8" đầu khóa. Bộ dụng cụ mở đường đi kèm bao gồm: kim luồn 18G, dây dẫn đường 80 cm đường kính 0.035", bơm tiêm 10ml, predilator 8Fr/12Fr dài 15cm, dao mổ dùng 1 lần. Tiêu chuẩn ISO 13485.</t>
  </si>
  <si>
    <t>Canuyn tĩnh mạch. Đường kính: 21Fr.
 Chiều dài 50 cm. Cổng kết nối thẳng 3/8" đầu khóa. Bộ dụng cụ mở đường đi kèm bao gồm: kim luồn 18G, dây dẫn đường 150cm đường kính 0.035", bơm tiêm 10ml, predilator 8Fr/12Fr dài 15cm, dao mổ dùng 1 lần. Tiêu chuẩn ISO 13485.</t>
  </si>
  <si>
    <t>Bộ chứa dịch giảm đau dùng một lần bao gồm 01 Hộp nhựa có màu (tránh thuốc tiếp xúc trực tiếp với ánh sáng) đựng túi chứa dịch trong suốt có ống nhựa đàn hồi và dây truyền ngắn nối tới đầu nối Luer kết dính bằng cyclohexanone. Chất liệu: Chất hóa dẻo trong túi thuốc và ống nhựa đàn hồi: totm, trong dây truyền: dinch; có vách ngăn. - Cung cấp tối thiểu các cỡ có các dung tích: 50ml, 100ml, 150ml, 200ml, 300ml. - Cơ chế chống rò rỉ dịch: 01 Miếng chèn kẹp, 01 kẹp, lò xo nén kẹp chống rò rỉ dịch. - 01 Khóa đóng mở dòng chảy - 01 Dây truyền dịch loại dài chiều dài 100cm, có bộ phận lọc không khí, van chống chảy ngược. Tương thích với bơm truyền dịch có thể truyền ít nhất 100 giờ với tốc độ 2ml/h, sử dụng pin dùng một lần, độ chính xác 6%, có các phím bấm bằng cơ học để điều chỉnh các thông số truyền dịch dễ dàng, chính xác. Áp suất truyền tối đa tạo ra 180kpa. Có chức năng phát hiện không khí với các kích thước: Mức cao: 50µL, mức trung bình: 100µL, mức thấp: 200µL. Có sẵn các giao thức lựa chọn chế độ truyền riêng biệt, ít nhất bao gồm: PCA, truyền tự động ngắt quãng, truyền theo thời gian. - Đạt tiêu chuẩn CE, ISO 13485 600.000 IB2600076320 Bệnh viện đa khoa Thạch Thất Đấu thầu rộng rãi 20/04/2026 693/QĐ-BVTT 20/04/2026 1,00 
 Xã Thạch Thất, Thành phố Hà Nội
 2 Bộ chứa dịch giảm đau dùng một lần Bộ 21600 Trung Quốc C3NP-50 C3NP-100 C3NP-150 C3NP-200 C3NP-300 C3NP-50 C3NP-100 C3NP-150 C3NP-200 C3NP-300 Medsure Medical Technology Co., Ltd 2025 trở về sau Bộ chứa dịch giảm đau dùng một lần bao gồm: - 01 Hộp nhựa có màu (tránh thuốc tiếp xúc trực tiếp với ánh sáng) đựng túi chứa dịch trong suốt có ống nhựa đàn hồi và dây truyền ngắn nối tới đầu nối Luer; có vách ngăn. - Cung cấp các cỡ có các dung tích: 50ml, 100ml, 150ml, 200ml, 300ml. - Cơ chế chống rò rỉ dịch: 01 Miếng chèn kẹp, 01 kẹp, lò xo nén kẹp chống rò rỉ dịch. - 01 Khóa đóng mở dòng chảy - 01 Dây truyền dịch loại dài chiều dài 100cm - Có bộ phận lọc không khí, van chống chảy ngược. - Tương thích với bơm truyền dịch có thể truyền ít nhất 100 giờ với tốc độ 2ml/h, - Sử dụng pin dùng một lần - Độ sai số khi truyền dịch 6% - Có các phím bấm bằng cơ học để điều chỉnh các thông số truyền dịch dễ dàng, chính xác. - Có sẵn các giao thức lựa chọn chế độ truyền riêng biệt, ít nhất bao gồm: PCA, truyền tự động ngắt quãng, truyền theo thời gian. - Hàng mới 100% - Đạt tiêu chuẩn CE</t>
  </si>
  <si>
    <t>Bộ cassette dùng cho bơm truyền dịch lưu động</t>
  </si>
  <si>
    <t>Cấu tạo gồm 2 xylanh 200ml, chất liệu nhựa PP hoặc PET + 1 dây nối áp lực cao làm bằng PVC có chứa van 1 chiều + 1 ống lấy thuốc chữ J. Chịu được 300psi. Tiệt trùng. Đạt tiêu chuẩn ISO 13485</t>
  </si>
  <si>
    <t>Cấu tạo gồm 1 xylanh 200ml, chất liệu nhựa PP hoặc PET + 1 dây nối áp lực cao làm bằng PVC + 1 ống lấy thuốc chữ J. Chịu được 300psi. Tiệt trùng. Đạt tiêu chuẩn ISO 13485</t>
  </si>
  <si>
    <t>Xy lanh dung tích 1ml được sản xuất từ nhựa PP y tế nguyên sinh trong suốt, nhẵn bóng, không cong vênh, không có ba via. Vạch chia dung tích in rõ nét. Đốc xi lanh nhỏ lắp vừa các cỡ kim.
 - Kim làm bằng thép không gỉ mạ Crom. Đầu kim vát 3 cạnh, sắc nhọn, không gờ. Thân kim được phủ Silicon. Đốc kim có màu giúp phân biệt cỡ kim theo tiêu chuẩn quốc tế và được gắn chặt với thân kim không gây rò rỉ, an toàn khi sử dụng. Nắp chụp kim bằng nhựa PP. Kim các số 26Gx1/2'', 25Gx1'', 25Gx5/8''; theo yêu cầu.
 - Được tiệt trùng bằng khí Ethylene Oxide (E.O). Không độc, không chất gây sốt, không DEHP.
 Đạt tiêu chuẩn ISO 13485, ISO 9001, CE, TCVN 5903:1995.
 Xuất xứ: Việt Nam</t>
  </si>
  <si>
    <t>####################################</t>
  </si>
  <si>
    <t>Xy lanh: Sản xuất từ nhựa y tế nguyên sinh Polypropylen (PP) trong suốt, nhẵn bóng, không cong vênh, không có ba via. Vạch chia dung tích in rõ nét.. 
 - Kim làm bằng thép không gỉ mạ Crom hoặc Niken. Đầu kim vát 3 cạnh, sắc nhọn, không gờ. Nắp chụp kim chế tạo từ nhựa PP.Thân kim nhẵn, tròn đều, được phủ Silicon. Đốc kim có màu giúp phân biệt cỡ kim theo tiêu chuẩn quốc tế. Nắp chụp kim khít bảo vệ đầu kim tốt, chế tạo từ nhựa PP dùng trong y tế.
 - Kim các số: 25Gx1’’; 25G x 5/8’’; 23Gx1’’.
 - Được tiệt trùng bằng khí Ethylene Oxide (E.O). Không độc, không chất gây sốt, không DEHP
 Đạt tiêu chuẩn ISO 13485, ISO 9001, CE, TCVN 5903:1995.
 Xuất xứ: Việt Nam</t>
  </si>
  <si>
    <t>Loại đầu kim 25G/ Hộp 100c/ Việt Nam
 Ngoại TH: MPV/Việt Nam</t>
  </si>
  <si>
    <t>Xy lanh dung tích 10ml được sản xuất từ nhựa Polypropylen (PP) y tế nguyên sinh trong suốt, nhẵn bóng, không cong vênh, không có ba via. Vạch chia dung tích in rõ nét, không bị nhòe mờ khi sử dụng. - Kim làm bằng thép không gỉ mạ Crom. Đầu kim vát 3 cạnh, sắc nhọn, không gờ. Thân kim được phủ Silicon. Đốc kim có màu giúp phân biệt cỡ kim theo tiêu chuẩn quốc tế và được gắn chặt với thân kim không gây rò rỉ, an toàn khi sử dụng. Nắp chụp kim bằng nhựa PP, khít bảo vệ đầu kim tốt. Kim các số 23Gx1'', 25Gx1''.- Được tiệt trùng bằng khí Ethylene Oxide (E.O). Không độc, không chất gây sốt, không DEHP. Tương thích với máy bơm tiêm điện Terumo của bệnh viện. Đạt tiêu chuẩn ISO 13485, ISO 9001, CE, TCVN 5903:1995. Xuất xứ: Việt Nam.</t>
  </si>
  <si>
    <t>Được sản xuất từ nhựa y tế nguyên sinh trong suốt, nhẵn bóng, không cong vênh, không có ba via. Vạch chia dung tích rõ nét.
 - Kim làm bằng thép không gỉ, sắc nhọn, vát 3 cạnh. Kim cỡ 23Gx1". Đốc kim có màu giúp phân biệt cỡ kim theo tiêu chuẩn quốc tế và được gắn chặt với thân kim không gây rò rỉ, an toàn khi sử dụng.
 - Được tiệt trùng bằng khí Ethylene Oxide (E.O). Không độc, không chất gây sốt, không DEHP. 
 Đạt tiêu chuẩn ISO 13485, ISO 9001, CE, TCVN 5903:1995.
 Xuất xứ: Việt Nam</t>
  </si>
  <si>
    <t>- Xy lanh dung tích 50ml được sản xuất từ nhựa y tế nguyên sinh. Vạch chia dung tích rõ nét.
 - Pít tông có khía bẻ gãy để hủy, không có ba via.
 - Đốc xy lanh nhỏ, gắn chắc chắn với tất cả các cỡ kim, an toàn khi sử dụng.
 - Được tiệt trùng bằng khí Ethylene Oxide (E.O). Không độc, không chất gây sốt, không DEHP. 
 Đạt tiêu chuẩn ISO 13485, ISO 9001, CE, TCVN 5903:1995
 Xuất xứ: Việt Nam</t>
  </si>
  <si>
    <t>Các Cỡ 23G, 25G, 18G</t>
  </si>
  <si>
    <t>Bộ kim 2 cánh bướm. Có các số 23Gx3/4", 25Gx3/4". Dây dẫn bằng chất liệu nhựa nguyên sinh PVC, dài ≥30cm, đường kính trong ≥ 1.5mm, không DEHP. Kim bằng vật liệu thép không gỉ, đầu kim vát 3 cạnh, không có gờ, có nắp chụp. Có đầu kết nối Luer lock. Đạt tiêu chuẩn EN ISO 13485, Chứng nhận CE hoặc FDA
 Xuất xứ: Việt Nam</t>
  </si>
  <si>
    <t>Bơm tiêm insulin 100UI/ 1ml. Đầu kim có vát 3 cạnh giúp tiêm sắc nhọn, không có gờ. Thân kim làm bằng thép không gỉ, có đủ độ cứng. Đốc kim được đúc liền với vỏ xylanh, thân kim không bị tuột khỏi đốc kim. cỡ kim 30G x 1/2". Sản phẩm được tiệt trùng bằng khí Ethylene Oxide (E.O). Không chứa chất DEHP. Đạt tiêu chuẩn CE, TCVN 5903:1995, tiêu chuẩn tiệt trùng EN ISO 11135.</t>
  </si>
  <si>
    <t>Bao gồm: Túi trữ khí oxy, mặt nạ PVC và ống dẫn oxy, không chứa latex.
 - Người lớn: Van giới hạn áp suất: 60cmH2O, 
 Thể tích hồi sức: 1650ml Thể tích túi chứa: 2000ml
 Đầu nối bệnh nhân: ɸ22 / 15mm
 -Trẻ em: Van giới hạn áp suất: 40cmH2O
 Thể tích hồi sức: 600ml 
 Thể tích túi chứa: 1600ml
 Đầu nối bệnh nhân: ɸ22/15mm
 Tiêu chuẩn ISO 13485.</t>
  </si>
  <si>
    <t>Chất liệu: PVC, loại dùng 1 lần.
 Bao gồm: Túi trữ khí oxy, mặt nạ PVC và ống dẫn oxy, không chứa latex.
 -Người lớn: Van giới hạn áp suất: 60cmH2O, 
 Thể tích hồi sức: 1650ml Thể tích túi chứa: 2000ml
 Đầu nối bệnh nhân: ɸ22 / 15mm
 -Trẻ em: Van giới hạn áp suất: 40cmH2O
 Thể tích hồi sức: 600ml 
 Thể tích túi chứa: 1600ml
 Đầu nối bệnh nhân: ɸ22 / 15mm
 Đạt tiêu chuẩn ISO 13485</t>
  </si>
  <si>
    <t>Ningbo Hanyue Medical Technology Co., Ltd</t>
  </si>
  <si>
    <t>Cấu hình tiêu chuẩn bao gồm:
 - Bóp bóng bằng silicon dùng cho người lớn: 01 cái
 - Mask silicon số 5: 01 cái
 - Túi oxy: 01 cái
 - Dây oxy: 01 cái
 - Airway 80, 90, 100mm: (mỗi số 01 cái)
 - Hộp đựng bằng giấy: 01 cái
 - Van PEEP: 01 cái</t>
  </si>
  <si>
    <t>Điện áp: 220-240V, Công suất ≥ 250W</t>
  </si>
  <si>
    <t>Điện áp: 2.5-2.7V; 
 - Dòng điện: 0.7-0.8A
 - Đui xoáy</t>
  </si>
  <si>
    <t>Được làm từ Gạc màu trắng, không ố vàng, không mốc, cuộn chắc, có giấy bao ngoài kín từng cuộn.
 Kích thước: Chiều dài ≥ 5.0m ± 0.2m; Chiều rộng 10cm ± 0.4cm. Mật độ sợi: Trên một centimét vuông có ≥ 10 sợi dọc, ≥ 8 sợi ngang. Đạt tiêu chuẩn ISO 13485</t>
  </si>
  <si>
    <t>Được làm từ Gạc màu trắng, không ố vàng, không mốc, cuộn chắc, có giấy bao ngoài kín từng cuộn. Kích thước: Chiều dài ≥ 5.0m ± 0.2m; Chiều rộng 10cm ± 0.4cm. Mật độ sợi: Trên một centimét vuông có ≥ 10 sợi dọc, ≥ 8 sợi ngang. Đạt tiêu chuẩn ISO 13485</t>
  </si>
  <si>
    <t>Bông hút nước 100% cotton (bông xơ, tự nhiên, bông y tế). Trắng, đồng đều.
 Không mùi lạ. Không lẫn tạp chất khi nhìn thấy bằng mắt thường.
 - Độ ẩm (Mất khối lượng do sấy khô) ≤ 8%
 - Khả năng hút nước: ≥ 100g nước/5g bông (đối với bông hút nước) ;
 - Tốc độ hút nước (Thời gian chìm): &lt; 5 s
 - Độ acid và độ kiềm: Đạt trung tính
 - Hàm lượng chất tan trong nước: ≤ 0,5%
 - Chất màu: Dịch chiết không màu
 Kích thước: 1.5 x 5cm
 Đóng gói: ≥ 10 cái/gói. 
 Đạt tiêu chuẩn ISO 13485</t>
  </si>
  <si>
    <t>Gạc meche dẫn lưu 0,75cm x 100cm x 4 lớp vô trùng. Gạc được dệt từ sợi 100% cotton có độ thấm hút rất cao. Không có độc tố, đã được giặt sạch. Không chứa chất gây dị ứng, không có tinh bột hoặc Dextrin, không có xơ mùn hòa tan trong nước và dịch phủ tạng. Độ pH: trung tính. Muối kim loại: không quá hàm lượng cho phép. Tiệt trùng bằng khí EO.Gas.
 Đạt tiêu chuẩn ISO 9001:2015; ISO 13485:2016; Chứng nhận đăng ký FDA Hoa Kỳ; CE, cGMP- FDA</t>
  </si>
  <si>
    <t>Bông, băng, gạc thành phẩm</t>
  </si>
  <si>
    <t>Gạc được dệt từ sợi 100% cotton. Không lót bông. Tốc độ hút nước ≤ 5 giây.Độ ngậm nước ≥ 5gr nước/1gr gạc . Hàm lượng chất tan trong nước: ≤ 0,5%. Quy cách: 10 x 10cm x 8 lớp, có sợi cản quang, vô trùng, đóng gói 10 cái/ gói. Bao bì đóng gói có rãnh , răng cưa, hoặc vết khía mịn ở một đầu túi..., đảm bảo độ kín khí, vô trùng nhưng vẫn có thể dễ dàng xé mở bằng tay. Đạt tiêu chuẩn ISO 9001; ISO 13485; Chứng nhận đăng ký FDA và CE.</t>
  </si>
  <si>
    <t>Gạc được dệt từ sợi 100% cotton.Độ ngậm nước ≥ 5gr nước/1gr gạc.Tốc độ hút nước ≤ 5 giây. Hàm lượng chất tan trong nước: ≤ 0,5%. Quy cách: 15cm*15 cm,6 lớp, không lót bông, vô trùng, đóng gói 10 cái/ gói. Bao bì đóng gói có rãnh , răng cưa, hoặc vết khía mịn ở một đầu túi..., đảm bảo độ kín khí, vô trùng nhưng vẫn có thể dễ dàng xé mở bằng tay. Đạt tiêu chuẩn ISO 9001; ISO 13485; Chứng nhận đăng ký FDA và CE.</t>
  </si>
  <si>
    <t>Gạc được dệt từ sợi 100% cotton. Tốc độ hút nước ≤5 giây. Hàm lượng chất tan trong nước: ≤ 0,5%. Độ ngậm nước ≥5gr nước/1gr gạc. Quy cách: 3,5cm*4,5 cm, 80 lớp, vô trùng, gạc cuốn chặt tay, trọng lượng tối thiểu 5gam/ cái, đóng gói 30 cái/ gói. Bao bì đóng gói có rãnh , răng cưa, hoặc vết khía mịn ở một đầu túi..., đảm bảo độ kín khí, vô trùng nhưng vẫn có thể dễ dàng xé mở bằng tay. Đạt tiêu chuẩn ISO 9001; ISO 13485; Chứng nhận đăng ký FDA và CE.</t>
  </si>
  <si>
    <t>Gạc được dệt từ sợi 100% cottton.Tốc độ hút nước : ≤ 5s.Độ ngậm nước ≥ 5gr nước/1gr gạc. Quy cách: 3cm*3 cm, 2 lớp có lót bông, vô trùng, đóng gói 10 cái/ gói.Bao bì đóng gói có rãnh , răng cưa, hoặc vết khía mịn ở một đầu túi..., đảm bảo độ kín khí, vô trùng nhưng vẫn có thể dễ dàng xé mở bằng tay. Đạt tiêu chuẩn ISO 9001; ISO 13485; Chứng nhận đăng ký FDA và CE.</t>
  </si>
  <si>
    <t>Gạc được dệt từ sợi 100% cotton.Tốc độ hút nước ≤ 5 giây. Hàm lượng chất tan trong nước: ≤ 0,5%. Khả năng hút nước: ≥5 g nước/g gạc. Quy cách: Fi 30*2 lớp, vô trùng, đóng gói 10 cái/ gói. Bao bì đóng gói có rãnh , răng cưa, hoặc vết khía mịn ở một đầu túi..., đảm bảo độ kín khí, vô trùng nhưng vẫn có thể dễ dàng xé mở bằng tay. Đạt tiêu chuẩn ISO 9001; ISO 13485; Chứng nhận đăng ký FDA và CE.</t>
  </si>
  <si>
    <t>Gạc được dệt từ sợi 100% cotton. Độ ngậm nước ≥ 5gr nước/1gr gạc.Tốc độ hút nước: &lt; 8 giây. Quy cách: 30cm*40cm,6 lớp. Có sợi cản quang, vô trùng, đóng gói 5 cái/ gói. Bao bì đóng gói có rãnh , răng cưa, hoặc vết khía mịn ở một đầu túi..., đảm bảo độ kín khí, vô trùng nhưng vẫn có thể dễ dàng xé mở bằng tay. Đạt tiêu chuẩn ISO 9001; ISO 13485; Chứng nhận đăng ký FDA và CE.</t>
  </si>
  <si>
    <t>Vải dệt hút nước 100% cotton. Độ ngậm nước ≥ 5gr nước/1gr gạc.Tốc độ hút nước: ≤ 5 s; Quy cách : 6*8 cm, 6 lớp, không bông, vô trùng, đóng gói 10 cái/ gói. Bao bì đóng gói có rãnh , răng cưa, hoặc vết khía mịn ở một đầu túi..., đảm bảo độ kín khí, vô trùng nhưng vẫn có thể dễ dàng xé mở bằng tay. Đạt tiêu chuẩn ISO 9001; ISO 13485; Chứng nhận đăng ký FDA và CE.</t>
  </si>
  <si>
    <t>Sản phẩm được làm từ 2 lớp vải không dệt hút nước bên ngoài, và 1 lớp đệm bông tự nhiên tinh chế (100% cotton) ở giữa. Tốc độ hút nước ≤ 5 giây. Chất tan trong nước ≤0.5%.Quy cách: 8*15 cm, vô trùng, đóng gói: 1 cái/ gói. Bao bì đóng gói có rãnh , răng cưa, hoặc vết khía mịn ở một đầu túi..., đảm bảo độ kín khí, vô trùng nhưng vẫn có thể dễ dàng xé mở bằng tay. Đạt tiêu chuẩn ISO 9001; ISO 13485; Chứng nhận đăng ký FDA và CE.</t>
  </si>
  <si>
    <t>Sản xuất từ gạc và bông hút nước 100% cotton. Hình cầu, Bông hút được bọc kín bởi một lớp gạc y tế tạo thành cầu bông.• Tốc độ hút nước ≤5 giây. Độ ngậm nước ≥100gr nước/5gr bông.• Chất tan trong nước &lt;0.5%. Quy cách: Fi 45, vô trùng, Đóng gói 1 cái/ gói. Bao bì đóng gói có rãnh , răng cưa, hoặc vết khía mịn ở một đầu túi..., đảm bảo độ kín khí, vô trùng nhưng vẫn có thể dễ dàng xé mở bằng tay. Đạt tiêu chuẩn ISO 9001; ISO 13485; Chứng nhận đăng ký FDA và CE.</t>
  </si>
  <si>
    <t>Gồm 2 lớp vải không dệt hút nước, đệm giữa 1 lớp bông xơ tự nhiên 100% cotton.Tốc độ hút nước ≤ 5 giây. Chất tan trong nước ≤0.5%. Quy cách :10cm*10 cm, vô trùng. Đóng gói 1 cái/ gói. Bao bì đóng gói có rãnh , răng cưa, hoặc vết khía mịn ở một đầu túi..., đảm bảo độ kín khí, vô trùng nhưng vẫn có thể dễ dàng xé mở bằng tay. Đạt tiêu chuẩn ISO 9001; ISO 13485; Chứng nhận đăng ký FDA và CE.</t>
  </si>
  <si>
    <t>Sản phẩm được sản xuất từ bông xơ, 100% cotton. Bông se thành viên, đồng đều, bề mặt viên gòn được quấn chặt không bung tơi sợi bông ra. Thời gian chìm ≤ 8 giây. Độ ẩm: ≤ 8 %, vô trùng. Quy cách : Fi 3.5 x 4cm. Đóng gói 100 gam/ gói. Bao bì đóng gói có rãnh , răng cưa, hoặc vết khía mịn ở một đầu túi..., đảm bảo độ kín khí, vô trùng nhưng vẫn có thể dễ dàng xé mở bằng tay. Đạt tiêu chuẩn ISO 9001; ISO 13485; Chứng nhận đăng ký FDA và CE.</t>
  </si>
  <si>
    <t>#######</t>
  </si>
  <si>
    <t>Sản phẩm được sản xuất từ bông xơ, 100% cotton. Bông được cắt thành miếng nhỏ kích thước 2cm x 2cm, Thời gian chìm ≤ 8 giây. Độ ẩm: ≤ 8 %; vô trùng, đóng gói nhỏ 100 gam/ gói.Bao bì đóng gói có rãnh , răng cưa, hoặc vết khía mịn ở một đầu túi..., đảm bảo độ kín khí, vô trùng nhưng vẫn có thể dễ dàng xé mở bằng tay. Đạt tiêu chuẩn ISO 9001; ISO 13485; Chứng nhận đăng ký FDA và CE.</t>
  </si>
  <si>
    <t>Sản xuất từ vải dệt hút nước 100% cotton.Tốc độ hút nước ≤5 giây. Độ ngậm nước ≥ 5gr nước/1gr gạc. Chất tan trong nước &lt;0.5%. Quy cách: 3.5 x 75cm x 6 lớp, vô trùng, có sợi cản quang. Đóng gói 3 cái/ gói. Bao bì đóng gói có rãnh , răng cưa, hoặc vết khía mịn ở một đầu túi..., đảm bảo độ kín khí, vô trùng nhưng vẫn có thể dễ dàng xé mở bằng tay. Đạt tiêu chuẩn ISO 9001; ISO 13485; Chứng nhận đăng ký FDA và CE.</t>
  </si>
  <si>
    <t>Gạc phẫu thuật không dệt 7.5*7.5cm</t>
  </si>
  <si>
    <t>Gạc được sản xuất từ vải không dệt thấm hút nhanh.Tốc độ hút nước ≤ 5 giây. Độ ngậm nước ≥ 5gr nước/1gr gạc. Quy cách:7.5x7.5cm x 6 lớp , vô trùng, Có sợi cản quang. Đóng gói 10 cái/ gói. Bao bì đóng gói có rãnh, răng cưa, hoặc vết khía mịn ở một đầu túi..., đảm bảo độ kín khí, vô trùng nhưng vẫn có thể dễ dàng xé mở bằng tay. Đạt tiêu chuẩn ISO 9001:2015; ISO 13485:2016; Chứng nhận đăng ký FDA và CE.</t>
  </si>
  <si>
    <t>Bông cầu</t>
  </si>
  <si>
    <t>Bông hút nước 100% cotton. Khả năng hút nước: 20 g nước/1g bông tương đương 100 g nước/5g bông; - Tốc độ hút nước (Thời gian chìm): ≤ 5 s; - Hàm lượng chất tan trong nước: ≤ 0,5%. Quy cách : 5cm*5cm. Đạt tiêu chuẩn: ISO 13485:2016; ISO 9001:2015, Chứng nhận đăng ký FDA và CE.</t>
  </si>
  <si>
    <t>Mỗi túi chứa bột khô thẩm phân máu Natri Bicarbonate, trọng lượng 900g. Sản phẩm được sử dụng trực tiếp trên máy thận nhân tạo Fresenius hoặc tương đương. 
 Đạt tiêu chuẩn ISO 13485</t>
  </si>
  <si>
    <t>Thành phần: Mỗi hộp chứa bột khô thẩm phân máu Natri Bicarbonate (NaHC0 3) trọng lượng 920-960g, sau khi pha với nước RO sẽ tạo ra 10,95l dung dịch thẩm phân máu đậm đặc bicarbonate nồng độ 8,4% sử dụng cho chạy thận nhân tạo. Sản phẩm phù hợp với máy thận các hãng Nipro,Gambro và B.Braun. Đạt tiêu chuẩn ISO 13485, CE hoặc FDA</t>
  </si>
  <si>
    <t>Nguyên liệu: màng lọc làm tự sợi thiên nhiên
  cellulose triacetate hoặc tương đương, không chứa Bisphenol-A(BPA), không chứa DEHP. Cấu trúc sợi màng gợn sóng
  - Diện tích ≥ 1,3 m2.
  - Thể tích mồi ≥ 78 ml.
  - Hệ số siêu lọc ≥ 17 (mL/giờ/mmHg).
  - Độ thanh thải (Qb ≥ 200ml/min): Ure ≥189 ml/min; Creatinine ≥ 180 ml/min Phosphate ≥ 179 ml/min Vitamin B12 ≥ 114 ml/min
  - Tiệt trùng
  - Đạt tiêu chuẩn ISO 13485, EC hoặc FDA</t>
  </si>
  <si>
    <t>Chất liệu màng lọc: làm từ nguyên liệu Polysulfone hoặc tương đương, không giãn nở khi tiếp xúc với máu và hóa chất bảo quản, không gây dị ứng, phản ứng sốt rét.
 - Diện tích màng lọc ≥ 1,3m²
 - Thể tích mồi ≥ 78ml
 - Hệ số siêu lọc: ≥ 12.9 mL/h x mmHg
 - Độ thanh thải (lưu lượng máu): ≥ 200 - 300 ml/phút
 + Ure: ≥ 186
 + Creatinine: ≥ 173
 + Phosphate: ≥ 148
 + Vitamin B12: ≥ 92
 - Đạt tiêu chuẩn ISO 13485, EC hoặc FDA</t>
  </si>
  <si>
    <t>Chất liệu màng lọc: Polysulfone hoặc tương đương, có tính tương hợp tốt với máu. 
  - Diện tích bề mặt ≥ 1.5m²
  - Thể tích mồi ≥ 82ml
  - Hệ số siêu lọc ≥ 40 mL/giờ/mmHg
  - Hệ số thanh thải (Lưu lượng máu) ≥ 200ml/ph)
  + Urea ≥ 185 
  + Creatinine ≥ 172
  + Phosphate ≥ 170
  + Vitamin B12 ≥ 118
  + Inulin ≥ 88
  - Tiệt trùng
 - Đạt tiêu chuẩn ISO 13485, EC hoặc FDA</t>
  </si>
  <si>
    <t>"Chất liệu màng lọc: Polyether Sufone, có tính tương hợp tốt với máu. - Diện tích bề mặt 1.9 m² - Thể tích mồi 112 ml - Hệ số siêu lọc: 64 mL/giờ/mmHg - Hệ số thanh thải (Lưu lượng máu): 200ml/ph) + Urea: 192 + Creatinine: 178 + Phosphate: 185 + Vitamin B12: 144 Hệ số thanh thải (lưu lượng máu 300 ml/phút): + Inulin: 135 - Tiệt trùng tia Gamma - Đạt tiêu chuẩn ISO 13485, EC"</t>
  </si>
  <si>
    <t>Vật liệt hấp phụ: là các hạt Resin, được tiệt trùng.
 - Thể tích hấp phụ ≥ 130ml 
 - Thể tích khoang máu ≥ 80ml
 - Độ bền của hạt chất hấp phụ: ≥ 6.4N
 - Lưu lượng máu tối đa tới 250mL/phút
 - Dải hấp phụ (Phạm vi hấp phụ): 5-30kDa
 - Diện tích hấp phụ: ≥ 56.000m2
 - Nội trở (Nội trú) ≤ 4kPa
 - Năng lực hấp phụ: PTH: 50%-63%, β2-MG: 44%-57%, Creatinine: 73%-85%, Protein bounded toxin: 20.1%-75.73%, IL-6: 21.8%-45.1%
 - Đạt tiêu chuẩn ISO 13485</t>
  </si>
  <si>
    <t>Chi tiết tại Bảng đáp ứng về kỹ thuật của hàng hóa chào thầu</t>
  </si>
  <si>
    <t>Quả lọc dịch thẩm tách siêu sạch tương thích với máy Fresenius</t>
  </si>
  <si>
    <t>Chất liệu màng: Polysulfone
  - Diện tích màng (m2): ≥ 2.2 
  - Chất liệu vỏ Polypropylene hoặc tương đương
  - Chất liệu 2 đầu (nắp): Polyurethane hoặc tương đương
  - Chống ẩm: Silicone
  - Thông số lọc: ≥ 5 mL/min mm HG (3,75L/min bar; max. 2 bar)
 Đạt tiêu chuẩn ISO 13485, CE hoặc FDA</t>
  </si>
  <si>
    <t>Quả lọc dịch thẩm tách siêu sạch tương thích với máy Dialog+</t>
  </si>
  <si>
    <t>Màng Polysulfone khả năng hấp thụ cao, có khả năng loại bỏ vi khuẩn và nội độc tố &gt; 10^6 IU/ml, tuổi thọ màng lọc: ≥ 150 lần chạy thận/khoảng 900 giờ. Đạt tiêu chuẩn ISO 13485, CE hoặc FDA</t>
  </si>
  <si>
    <t>Dây được làm bằng nguyên liệu PVC tiêu chuẩn y tế, không Pyrogenic, không Latex, chống xoắn, không chứa DEHP.
 + Chiều dài dây tĩnh mạch trong khoảng 2500 - 3500mm, 
 + Chiều dài dây động mạch trong khoảng 3500 - 4200mm.
 - Bầu máu có cổng tiêm thuốc linh hoạt. 
 - Phù hợp với các máy chạy thận của bệnh viện
  - Tiệt trùng
 - Đạt tiêu chuẩn ISO 13485, CE hoặc FDA</t>
  </si>
  <si>
    <t>Kim làm bằng thép không gỉ, thành mỏng, sắc. 
 - Chiều dài kim khoảng: 25 (mm)
 - Đường kính có nhiều loại 16G hoặc 17G
 - Cánh bướm xoay được quanh kim. Thiết kế mắt sau.. 
 - Dây nối mềm mại theo chuẩn y tế. 
 - Chiều dài dây nằm trong khoảng 200 - 400mm. 
 - Có kẹp dây để khóa
 - Có cánh để cố định
 - Đạt tiêu chuẩn ISO 13485</t>
  </si>
  <si>
    <t>Muối dạng viên, khô, không mùi, màu trắng
 - Hàm lượng NaCl ≥ 99,50%
 - Tiêu chuẩn ISO 9001 hoặc tương đương</t>
  </si>
  <si>
    <t>Bàn chải bằng nhựa PVC màu trắng, lông bàn chải màu đen/trắng kích thước ≥ (4 x 10)cm. Có thể sử dụng nhiều lần. Đạt tiêu chuẩn ISO 13485</t>
  </si>
  <si>
    <t>Chất liệu latex cao su tự nhiên. Không màu, không mùi. Đạt tiêu chuẩn ISO 13485.</t>
  </si>
  <si>
    <t>Gói bổ sung</t>
  </si>
  <si>
    <t>Bộ nhuộm Gram dùng để thực hiện xét nghiệm nhuộm soi gồm 04 dung dịch thuốc nhuộm thành phần:
  1. Crystal Violet: 250 ml
  2. Lugol : 250ml
  3. Decolor (alcohol-acetone) :250ml
  4. Safranine :250ml
  - Bảo quản: Nhiệt độ phòng thí nghiệm
  - Đóng gói: Bộ 4</t>
  </si>
  <si>
    <t>Bộ nhuộm Gram dùng để thực hiện xét nghiệm nhuộm soi gồm 04 dung dịch thuốc nhuộm hoặc thành phần tương đương: 
 1. Crystal Violet 
 2. Lugol 
 3. Decolor (alcohol-acetone) 
 4. Safranin. Bảo quản: Nhiệt độ phòng thí nghiệm Đóng gói: Bộ 4 chai ≥ 250ml. 
 Đạt tiêu chuẩn ISO 13485</t>
  </si>
  <si>
    <t>Loại bơm hút chân không bằng tay dùng để hút thai, điều hòa kinh nguyệt và sinh thiết nội mạc tử cung. Thể tích ống bơm 60cc. Áp lực hút: 609,6 – 660,4mmHg. Đạt tiêu chuẩn ISO 13485</t>
  </si>
  <si>
    <t>Được làm bằng thép không gỉ.
 - Dây quấn sắc mảnh xoắn lại, có thể uốn cong dài 40-50cm
 - Công dụng: sử dụng trong thủ thuật cưa cắt xương, phẫu thuật sọ não.
 - Đạt tiêu chuẩn ISO 13485</t>
  </si>
  <si>
    <t>Hình tròn hoặc elip. Bề mặt tiếp xúc dạng Gel AQUA-TAC, tiếp xúc ổn định, chất lượng truyền tín hiệu cao.
 - Đầu giắc nối với máy: kim loại phủ bạc, truyền tín hiệu chất lượng cao nhất.
 - Miếng dán: Dạng Foam bền, dính chặt ổn định, dễ dàng dán vào cũng như tháo ra, không làm ảnh hưởng đến da bệnh nhân.
 Đạt tiêu chuẩn ISO 13485</t>
  </si>
  <si>
    <t>Tube</t>
  </si>
  <si>
    <t>Dùng trong bôi trơn âm đạo, khám phụ khoa, thụt rửa âm đạo, nội soi đại tràng, trực tràng. Trong suốt, không màu, không mùi. Tan trong nước và rửa sạch bằng nước thường. Tube ≥ 82g. Đạt tiêu chuẩn ISO 13485</t>
  </si>
  <si>
    <t>Dùng trong bôi trơn âm đạo, khám phụ khoa, thụt rửa âm đạo, nội soi đại tràng, trực tràng. Trong suốt, không màu, không mùi. Tan trong nước và rửa sạch bằng nước thường. Tube 82g. Đạt tiêu chuẩn ISO 13485</t>
  </si>
  <si>
    <t>Gel sử dụng trong siêu âm, phù hợp với tần số siêu âm đang sử dụng. Không có formaldehyde. Vô khuẩn. Độ pH trong khoảng 6.5-7.5. Can ≥ 5kg (hoặc ≥ 5 lít)</t>
  </si>
  <si>
    <t>Dung dịch trong suốt không màu, nồng độ muối 0.9%. Chai ≥ 500ml. Đạt tiêu chuẩn ISO 13485.</t>
  </si>
  <si>
    <t>Đầu hút dịch linh hoạt, bằng nhựa vật tư y tế cao cấp, chống gẫy vỡ, trong suốt dạng đầu trơn phẳng, thon dài. Dài 27cm±1. Đóng gói tiệt trùng từng cái. Đạt tiêu chuẩn ISO 13485.</t>
  </si>
  <si>
    <t>Đầu hút dịch linh hoạt, bằng PVC, chống gẫy vỡ, trong suốt dạng đầu trơn, thon dài. Kích thước dài khoảng 27cm, đầu hút có thể uốn cong góc cong 30° theo các cỡ. Tiệt trùng EO. Không chứa latex, PHT. Tiêu chuẩn ISO 13485, ISO 9001</t>
  </si>
  <si>
    <t>Ống thông khí tai</t>
  </si>
  <si>
    <t>Thành phần: &lt; 5% phosphates, chất hoạt động bề mặt không ion, &gt; 30% chất tẩy trắng gốc oxy. Hộp ≥ 2kg dạng bột. Sau khi pha, dung dịch 1% (10g/lít) chứa 0.15% peracetic acid. Độ pH: 7.6-7.9. Đạt tiêu chuẩn ISO 13485</t>
  </si>
  <si>
    <t>Dùng để lấy mẫu niêm mạc tế bào cổ tử cung. Đóng gói tiệt trùng từng cái. Đạt tiêu chuẩn ISO 13485</t>
  </si>
  <si>
    <t>Tấm điện cực trung tính cho trẻ nhỏ sử dụng một lần, chất liệu PolyHesive, dây nối dài 2.7m±5cm, sử dụng cho trẻ em từ 2,72 - 13,6kg. Đạt tiêu chuẩn ISO 13485</t>
  </si>
  <si>
    <t>Thành phần chính: túi nilon PE hoặc PP, chống thấm nước. Kích thước: ≥ (100 x 130)cm. Tiệt trùng từng cái. Đạt tiêu chuẩn ISO 13485</t>
  </si>
  <si>
    <t>Vôi soda y tế hấp thụ CO2 dùng trong gây mê. Dạng hạt màu trắng Thành phần chính Ca(OH)2, NaOHCan 5kg±0.5. Đạt tiêu chuẩn ISO 13485</t>
  </si>
  <si>
    <t>Túi thiết kế tắm rửa được hàng ngày, đế mềm, có than hoạt tính (carbon) khử mùi.
 - Kích thước túi: (14.5x29)cm ± 0.5, thể tích chứa ≥ 385ml. 
 - Đế dán có 2 vòng bám dính gồm: đế hydrocoloid tròn đường kính 8.0-8.5cm, độ dày đế 5.0-5.5mm, vòng cắt 12 - 70mm và vòng dán bằng kẹp y tế bo ngoài. Đạt tiêu chuẩn ISO 13485.</t>
  </si>
  <si>
    <t>Túi máu dùng để thu thập máu với thể tích 250ml, có chứa 35ml chất chống đông CPDA-1, bảo quản máu toàn phần trong 35 ngày 
 Kim lấy máu kích thước 16G được tiệt trùng, 
 1 dây lấy máu toàn phần dài 1100 ±50mm, trên dây có 14 đoạn mã.
 Thiết kế túi máu bo tròn.
 Đạt tiêu chuẩn ISO 13485, Chứng nhận CE hoặc FDA</t>
  </si>
  <si>
    <t>* Buồng tiêm chất liệu Titanium kết hợp 
 vỏ ngoài Polysulfone, trọng lượng 
 nhẹ 4.8g, màng ngăn silicone. Kích thước buồng: rộng (25mm) x cao (11.5mm. Dung tích: 0,3ml
 * Kích cỡ 8.5
 * Hãng: Smiths. Xuất xứ Mexico</t>
  </si>
  <si>
    <t>Buồng tiêm hóa chất cấy dưới da vỏ ngoài được làm từ Polysulphone và buồng chứa bên trong bằng Titanium, chịu được áp lực cao ≥ 325 psi.
 Có 3 lỗ khâu cố định buồng truyền vững chắc
 Kích thước buồng: 30x22mm, cao 10.6mm, đường kính màng 9.5mm. 
 Trọng lượng ≤ 4g. Thể tích 0.25ml.
 Đường kính ngoài ống thông 6.5F - 8.5F. Chiều dài ống thông ≥ 800mm. 
 Chất liệu ống thông bằng Silicone hoặc Polyurethane. 
 Phụ kiện đi kèm: 1 kim chọc buồng truyền đầu thẳng, 1 kim chọc mạch máu, 1 dây dẫn chữ J, 1 dụng cụ mở đường, 1 ống thông tạo đường hầm, 1 xy lanh, 1 kim chọc buồng tiêm.
 Đạt tiêu chuẩn ISO 13485, Chứng nhận CE hoặc FDA</t>
  </si>
  <si>
    <t>- Kim cấy chỉ dùng một lần bao gồm thân kìm, lõi kim được làm từ sợi thép y tế không gỉ. Giá lót lõi, Giá đỡ kim và Ông bảo vệ được làm từ nhựa PP chuyên dùng trong y tế. 
 - Thân kim có các vạch chia. 
 - Giá đỡ kim, ống bảo vệ không màu. Kích cỡ đường kính: 0,7mm, 0,8mm, 0,9mm.</t>
  </si>
  <si>
    <t>Lưỡi dao cắt loại lowprofile, Làm bằng thép không gỉ, kích thước 80x8x0.25mm, góc nghiêng 35 độ, Cắt được tất cả các loại mô (mô cứng, mô mềm, cắt lạnh, cắt mỏng), độ sắc lưỡi dao ổn định. Sử dụng được cho tất cả các loại máy cắt tiêu bản. Đạt tiêu chuẩn ISO 13485, Chứng nhận CE hoặc FDA. Hộp ≥ 50 cái</t>
  </si>
  <si>
    <t>Dùng cho máy đốt điện, máy cắt đốt.
 Tay dao cắt đốt 2 nút bấm, 3 chấu, sử dụng 1 lần. Đóng gói vô trùng. Đạt tiêu chuẩn ISO 13485, Chứng nhận CE hoặc FDA</t>
  </si>
  <si>
    <t>Công thức: C14H12O2. Chiết suất bằng 1,515-1,517. Tỷ trọng: 1L = 1,02kg±0,005. Độ nhớt (20 độ C): 100-120mPas. Chai ≥ 500ml</t>
  </si>
  <si>
    <t>Chất liệu: Ống được làm bằng nhựa y tế PS, kích thước 16x100mm, nắp trắng, mới 100%. Đạt tiêu chuẩn ISO 9001; ISO 13485</t>
  </si>
  <si>
    <t>Dung tích 3ml. Chất liệu nhựa y tế
 Pipet nhựa trong suốt, Bầu hút mềm. Bề mặt trong trơn, nhẵn có chia vạch định lượng. Chiều dài ≥ 15cm</t>
  </si>
  <si>
    <t>Chất liệu nhựa y tế LDPE, mềm mại, có vạch chia từ 0.5ml. Chiều dài 160mm, dung tích lấy mẫu 3ml. Đạt tiêu chuẩn ISO 13485.</t>
  </si>
  <si>
    <t>Henso Medical (Hangzhou) Co., Ltd.,</t>
  </si>
  <si>
    <t>Dây đeo đầu silicone được thiết kế để cố định mặt nạ gây mê trên mặt bệnh nhân trong quá trình hồi sức. Gồm bốn dây với khoảng cách nhỏ giữa các lỗ để cố định chặt trên bệnh nhân có kích thước khác nhau. Thiết kế bốn dây giúp hỗ trợ tốt mặt nạ và phân bố áp lực đều. Có hai kích thước của dây đeo đầu bằng silicone, dành cho người lớn và dành cho trẻ em. Tiêu chuẩn ISO 13485</t>
  </si>
  <si>
    <t>Chất liệu PVC y tế, chiều dài ≥ 2.000mm
 Thành trong lòng ống dây có hình sao, có tác dụng chống không bị tắc nghẽn khí oxy khi ống dây bị đè bẹp hay bị gẫy gập, hai đầu dây được gắn phễu. Môĩ dây được đóng vào 01 túi</t>
  </si>
  <si>
    <t>Chất liệu bằng nhựa PVC
 - Dạng lò so, dùng cho máy thở
 - Đường kính đầu nối trên: Đường kính trong 15mm, đường kính ngoài 22mm
 - Đường kính đầu nối dưới 15mm
 - Được tiệt trùng bằng khí EO
 - Kích thước: Chiều dài ≥ 15cm
 - Sản phẩm đạt tiêu chuẩn chất lượng ISO 13485: 2016, CE
 - Cổng lấy khí có nắp đậy cố định. Sản phẩm được tiệt trùng.</t>
  </si>
  <si>
    <t>Dây nối oxy 2 đầu (nối vào bóng ambu)</t>
  </si>
  <si>
    <t>Được sản xuất từ nhựa PVC y tế nguyên sinh không chứa DEHP. Thành trong lòng ống dây có hình sao trống tắc nghẽn khí oxy khi bị đè bẹp hay gẫy gập. Hai đầu dây được gắn phễu. Dây có chiều dài 2000mm mềm mại nhắn bóng. Mỗi sợi dây được đóng vào 01 túi.</t>
  </si>
  <si>
    <t>Ống dài 15cm±1, đường kính 1cm±0,2có nắp đậy</t>
  </si>
  <si>
    <t>Lực ly tâm tối đa 12000 RCF
 Bề mặt bên trong và bên ngoài của ống nhẵn, màu sắc đồng nhất
 Thiết kế ren nắp độc đáo, để đảm bảo niêm phong, tránh rò rỉ chất lỏng
 In rõ ràng và chính xác các vạch tỷ lệ trên bề mặt ngoài của thân ống, vùng viết màu trắng để đánh dấu sử dụng
 Chịu được khoảng nhiệt độ: : -80̊c ~ 121̊ c
 Không có enzyme DNA, enzyme RNA, không có pyrogen</t>
  </si>
  <si>
    <t>Dùng để thông rửa dạ dày. Chất liệu cao su y tế cao cấp, đảm bảo an toàn khi sử dụng, không gây kích ứng hay dị ứng</t>
  </si>
  <si>
    <t>Hãng/ Nước sản xuất: Promisemed Hangzhou Meditech Co.,Ltd / Trung Quốc;- Kim sinh thiết tự động kèm kim đồng trục được thiết kế để lấy mẫu lý tưởng từ nhiều loại mô mềm như gan, thận, phổi, vú, tuyến bạch huyết, tuyến tiền liệt,…
 -Có thiết kế công thái học, dễ dàng vận hành và thao tác với vòng ring kéo nạp
 - Có sẵn 3 chế độ bắn phù hợp với các nhu cầu khác nhau
 - Cho phép lựa chọn độ dài mẫu 13mm hoặc 19mm, rung động nhỏ, giảm chấn thương
 -Tăng cường khả năng quan sát đầu kim sinh thiết trong mô với sự hỗ trợ của đầu dò Echogenic và máy siêu âm.
 -Đầu trocar cực sắc giúp dễ dàng thâm nhập.
 -Có cửa sổ màu quan sát mức năng lượng nạp
 - Cỡ 18G
 - Kèm 01 kim đồng trục: Kim đồng trục có thiết kế ống thông cứng và đầu trocar cực sắc giúp thâm nhập thẳng hơn, có bộ chặn độ sâu tùy chỉnh được giúp ngăn chặn chuyển động về phía trước, có vạch chia độ sâu chi tiết từng cm giúp kiểm soát độ sâu sinh thiết chính xác 
 - Tiêu chuẩn chất lượng: ISO13485, CE MDR, FDA</t>
  </si>
  <si>
    <t>Kim sinh thiết tự động kèm kim đồng trục được thiết kế để lấy mẫu lý tưởng từ nhiều loại mô mềm như gan, thận, phổi, vú, tuyến bạch huyết, tuyến tiền liệt,…
 -Có thiết kế công thái học, dễ dàng vận hành và thao tác với vòng ring kéo nạp
 - Có sẵn 3 chế độ bắn phù hợp với các nhu cầu khác nhau
 - Cho phép lựa chọn độ dài mẫu 13mm hoặc 19mm, rung động nhỏ, giảm chấn thương
 -Tăng cường khả năng quan sát đầu kim sinh thiết trong mô với sự hỗ trợ của đầu dò Echogenic và máy siêu âm.
 -Đầu trocar cực sắc giúp dễ dàng thâm nhập.
 -Có cửa sổ màu quan sát mức năng lượng nạp
 - Cỡ 18G
 - Kèm 01 kim đồng trục: Kim đồng trục có thiết kế ống thông cứng và đầu trocar cực sắc giúp thâm nhập thẳng hơn, có bộ chặn độ sâu tùy chỉnh được giúp ngăn chặn chuyển động về phía trước, có vạch chia độ sâu chi tiết từng cm giúp kiểm soát độ sâu sinh thiết chính xác 
 - Tiêu chuẩn chất lượng: ISO13485, CE MDR, FDA</t>
  </si>
  <si>
    <t>Tạp dề có 2 lớp nilon như áo mưa, chống thấm nước - Phù hợp với tất cả mọi người khi sử dụng - Nhiều màu</t>
  </si>
  <si>
    <t>Có 3 cỡ lựa chọn S, M, L Kết cấu 3 lớp có độ co giãn nhẹ: 2 lớp vải cotton và 1 lớp đệm: + 2 lớp vải cotton phía ngoài màu đen có tác dụng cản tia sáng xanh đi vào võng mạc bệnh nhân + Lớp đệm ở giữa sử dụng chất liệu memory foam, mang lại cảm giác êm ái, mềm dịu cho mắt bé Băng mắt được thiết kế theo đường cong của mí mắt, giúp mắt bé không bị cọ sát với lớp vải Dây đai cố định bằng vật liệu co giãn có thể dễ dàng điều chỉnh theo chu vi vòng đầu mong muốn từ 100mm-380mm</t>
  </si>
  <si>
    <t>Kích thước:
 Đường kính ngoài: 10 Fr (~3,3 mm).
 Chiều dài: thường 30–40 cm.
 Chất liệu: Silicone y tế hoặc PVC mềm, chống gập, không gây độc.
 Đạt tiêu chuẩn ISO 13485, CE, hoặc FDA.
 Độ bền kéo và độ dẻo tốt, chống tắc.
 Không chứa DEHP (nếu làm bằng PVC).</t>
  </si>
  <si>
    <t>Bộ dẫn lưu loại II</t>
  </si>
  <si>
    <t>* Dùng trong thủ thuật dẫn lưu Dẫn lưu màng phổi, dẫn lưu dịch ổ bụng và các mục đích dẫn lưu khác * Bộ bao gồm: 01 ống thông, 01 kim dẫn đường trocar, 01 kim chọc trocar, 01 bộ duỗi thẳng Pigtail. Ống thông: - Chất liệu Polyurethane, phủ ngoài lớp ái nước. - Đầu cong có dạng Pigtail, loại 1 đầu, có khóa. - Có tối thiểu 3 lỗ thoát dịch. - Có điểm đánh dấu cản quang. - Đường kính 10 Fr - Đóng gói tiệt trùng sẵn</t>
  </si>
  <si>
    <t>Catheter dùng để truyền thuốc, truyền dinh dưỡng cho trẻ sơ sinh dưới 1kg. Đóng gói: - 01 catheter chất liệu PUR: + Cỡ 1Fr + Dài 20 cm + Tốc độ truyền dịch 0.7ml/phút +Thể tích mồi dịch ban đầu 0.09ml</t>
  </si>
  <si>
    <t>Bộ nhuộm Ziehl Neelsen gồm 03 dung dịch thuốc nhuộm thành phần là:
  1. Carbo Fuchsin : 250ml
  2. Alcohol acid (Hydrochloric acid in ethanol): 250ml
  3. Methylen Blue: 250ml
  - Bảo quản: Nhiệt độ phòng thí nghiệm
  - Đóng gói: Bộ 3</t>
  </si>
  <si>
    <t>Bộ hóa chất sử dụng để thực hiện kỹ thuật nhuộm Ziehl Neelsen. Bộ 3 chai x 250mL</t>
  </si>
  <si>
    <t>Bút đánh dấu dùng trong phẫu thuật. Loại hai đầu, ngòi lông 1.0mm và 0,5mm., dài 140mm , đường kính thân 11mm - Dùng đánh dấu vị trí mổ, mực màu tím than, mực không lem và không trôi. Lau sạch bằng cồn hoặc chất tẩy rửa - Kèm thước đo - Tiệt khuẩn từng cây - Tiêu chuẩn chất lượng: ISO, FDA, CE</t>
  </si>
  <si>
    <t>Chỉ khâu có gai không cần buộc - Chỉ số 3/0, kim tròn đầu nhọn 26mm, kim cong 1/2 vòng tròn - Đạt tiêu chuẩn CFG do FDA cấp và ISO 13485 - Xuất xứ: G7</t>
  </si>
  <si>
    <t>Chai 1000ml</t>
  </si>
  <si>
    <t>Đường kính: khoảng 300mm. Dạng miếng tròn, dùng để lọc hóa chất qua phễu thủy tinh, giúp làm sạch cặn trong dung dịch hóa chất sau khi pha</t>
  </si>
  <si>
    <t>Mút rửa mặt bọt biển</t>
  </si>
  <si>
    <t>Lọ:10ml/ml x 2 ml</t>
  </si>
  <si>
    <t>Hộp nhựa có ngăn kéo 5-6 tầng</t>
  </si>
  <si>
    <t>5 tầng kích thước khoảng 26x18x41 cm Chất liệu: Nhựa PP 100% nguyên chất</t>
  </si>
  <si>
    <t>Khay kháng sinh đồ 96 giếng với các giếng có thể tháo rời dùng để xác định nồng độ ức chế tối thiểu (MIC) của Colistin với vi khuẩn bằng phương pháp vi pha loãng theo tiêu chuẩn CLSI và EUCAST. 
  Mỗi giếng đã được gắn sẵn môi trường và kháng sinh đông khô theo nồng độ xác định.
  Dải nồng độ Colistin: 0.25 - 16 mcg/ml
  Khay 12 test, có thể dùng đồng thời hoặc tháo rời
  Thành phần kit bao gồm: 
  - Khay kháng sinh đồ
  - Ống dung dịch huyền phù
  - Khay ủ
  - Thẻ đọc kết quả
  Bảo quản ở -20 đến 8°C. Kit còn sót lại từ gói đã mở phải được giữ khô ráo, ngăn hơi ẩm xâm nhập vào hoặc hình thành bên trong bao bì.
  Đóng gói: Hộp 36 test</t>
  </si>
  <si>
    <t>đk 3,3mm (10F), L 8cm Vygon, France</t>
  </si>
  <si>
    <t>Kim gây tê PPNB x 150 mm</t>
  </si>
  <si>
    <t>Kim gây tê đám rối thần kinh</t>
  </si>
  <si>
    <t>Chiều dài 150mm; Kích thước 22G- 23G có vạch chia chiều dài để định vị dưới siêu âm</t>
  </si>
  <si>
    <t>*Gồm các cỡ: 11; 13; 16; 19; 21; 25; 28; 31; 34 *Cấu hình tối thiểu gồm: - Thân máy: 1 cái - Thước đo: 1 cái - Dây thắt: 1 cái - Băng cuộn: 1 cái Máy đã được đóng gói tiệt trùng, sử dụng một lần</t>
  </si>
  <si>
    <t>Acid linoleic (60%), linolenic acid, vitamin E và hương hoa hồi tự nhiên (1%). Chỉ số Peroxide: 50 đến 150mEq/kg. Dung tích 20ml. Tiêu chuẩn ISO và CE</t>
  </si>
  <si>
    <t>Chất liệu: Nhựa y tế, ống có đầu nối có thể xoay. - Đầu nối 15F-22M, chiều dài ống 15cm - Dùng 1 lần, tiệt trùng bằng EO Đạt tiêu chuẩn ISO 13485</t>
  </si>
  <si>
    <t>- Tấm dán gồm có 3 lớp, có cách nhiệt với bên ngoài - Tuổi thọ miếng dán: 5 ngày, lên đến 120 giờ/1 miếng - Tốc độ dòng chảy: Lên tới 5 lít/phút. - Đạt tiêu chuẩn ISO 13485, CE - Tương thích hoàn toàn với máy hạ thân nhiệt chỉ huy: Model: 5000 Ký mã hiệu: 5000-01-01 Hãng chủ sở hữu: Medivance, Inc</t>
  </si>
  <si>
    <t>Chất liệu thép không gỉ ASTM F 138 hoặc tương đương. Có khắc chiều dài ngay trên thanh. Đầu thanh được bo tròn, ở giữa có đục lỗ và 2 cạnh có khía. Chính giữa thanh có đánh dấu. Mép thanh cùn. Các kích cỡ từ 7 inch (17,8cm) đến 17 inch (43,2cm). 
 - Đạt tiêu chuẩn ISO 13485 hoặc tương đương.
 - Hàng hóa mới 100%. Có hướng dẫn sử dụng bằng Tiếng Việt.
 - Năm sản xuất: Năm 2022 trở đi</t>
  </si>
  <si>
    <t>Có tối thiểu các cỡ 5cm,9cm,14cm; Xuất xứ Liên minh Châu Âu (EU) Hoặc các nước thuộc nhóm G7</t>
  </si>
  <si>
    <t>Kim Parker- Pearson 14,16,18, 20 Gauge</t>
  </si>
  <si>
    <t>Catheter 2 nòng 12F, dài 16cm/20cm, chất liệu polyurethan. Đạt tiêu chuẩn ISO 13485, CE hoặc FDA</t>
  </si>
  <si>
    <t>Bộ tối thiểu có
 1 Catheter, 1 Kim hướng dẫn
 1 Dây dẫn đường đầu chữ J kích thước khoảng 0.035’’×70cm hoặc 100cm
 2 Que nong 
 1 Dao 
 1 dụng cụ tạo đường hầm 
 1 thông luồn catherter 15-18Fr có van khóa khí 
 2 nắp đậy catheter
 Đóng gói vô trùng.
 Đạt tiêu chuẩn ISO 13485, CE hoặc FDA</t>
  </si>
  <si>
    <t>Kích thước 14G hoặc 16G, dài 20cm, lưu lượng nòng 120mm/min. Catheter chất liệu TPU (Thermoplastic Polyurethanes) tự động làm mềm dưới nhiệt độ 37°C, tính tương hợp cao. Một bộ bao gồm: Thân catheter có vạch đánh dấu độ dài, có đường cản quang. 1 Kim dẫn đường chữ Y cỡ 18G. Dây dẫn hướng Guide wire kích cỡ 0.032"x 60cm, có nắp bảo vệ (Polypropylene), thân dây dẫn làm bằng thép không gỉ (nitinol) đầu chữ J, Ống nong cỡ 8Fr. 1 bơm tiêm 5ml. 1 lưỡi dao mổ. 1 kẹp. 1 kim tiêm. 1 tép chỉ. Tiệt trùng. Đạt tiêu chuẩn ISO 13485, CE hoặc FDA.</t>
  </si>
  <si>
    <t>Kích thước 7-7.5Fr, dài 15-20cm, lưu lượng các nòng Distal: 85-91ml/min, Proximal: 45-54ml/min. Catheter chất liệu TPU (Thermoplastic Polyurethanes) tự động làm mềm dưới nhiệt độ 37°C, tính tương hợp cao. Một bộ bao gồm: Thân catheter có vạch đánh dấu độ dài, có đường cản quang rõ nét. 1 Kim dẫn đường chữ Y 18G. Dây dẫn hướng Guide wire kích cỡ 0.032"x60cm, nắp bảo vệ (Polypropylene), thân dây dẫn làm bằng thép không gỉ (nitinol) đầu chữ J. Ống nong cỡ 8Fr. 1 bơm tiêm 5ml. 1 lưỡi dao mổ. 1 Kẹp. 1 kim tiêm. Tiệt trùng. Đạt tiêu chuẩn ISO 13485, CE hoặc FDA .</t>
  </si>
  <si>
    <t>Kích thước 7-7.5Fr, dài 15-20cm, lưu lượng các nòng Distal: 52-64ml/min, Proximal: 26-33ml/min, Midal: 24-33ml/min. Catheter chất liệu TPU (Thermoplastic Polyurethanes) tự động làm mềm dưới nhiệt độ 37°C, tính tương hợp cao. Một bộ bao gồm: Thân catheter có vạch đánh dấu độ dài, đường cản quang rõ nét. Kim dẫn đường chữ Y, cỡ 18G. Dây dẫn hướng Guide wire kích cỡ 0.032"x60cm, nắp bảo vệ (Polypropylene), thân dây dẫn làm bằng thép không gỉ (nitinol), đầu chữ J. Ống nong cỡ 8Fr. 1 bơm tiêm 5ml. 1 lưỡi dao mổ. 1 kẹp giúp cố định ống Catheter. 1 kim tiêm. 1 tép chỉ phẫu thuật. Tiệt trùng. Đạt tiêu chuẩn ISO 13485, CE hoặc FDA</t>
  </si>
  <si>
    <t>Kim dẫn đường Seldinger, kim thẳng (S)
 -Catheter bằng chất liệu polyurethan với đầu catheter mềm, có vạch đánh dấu chiều dài , đường kính ngoài 5F, chiều dài 13cm, 3 nòng, kích cỡ nòng G20, G22, G22
 -Đầu nối catheter có valve 2 chiều, ngăn trào ngược và xâm nhập của các tác nhân bên ngoài
 -Dây kim loại dẫn đường có vạch đánh dấu chiều dài, đầu J linh hoạt tránh làm tổn thương thành mạch
 -Có dây điện cực để đo ECG, xác định vị trí đặt catheter
 - Tiêu chuẩn châu Âu, ISO 13485:2016
 - CE MDR
 - Xuất xứ: G7</t>
  </si>
  <si>
    <t>1. Kim đầu cong 18G (OD 1.3mm, ID 1.0mm), dài 80mm, có cánh lớn (14mm x 40mm), thân có vạch đánh dấu chiều dài.
 2. Bơm tiêm giảm kháng lực, không latex
 3. Catheter bằng polyamid không bị gẫy gập, dài ≥ 915mm±5 (OD 0.9mm), có vạch đánh dấu chiều dài (hoặc đường cản quang ngầm), có 3 lỗ thoát thuốc
 4. Đầu nối catheter dạng nắp bật hoặc phẳng.
 5. Màng lọc với kích thước lỗ lọc ≤ 0.2 micron. 
 Đạt tiêu chuẩn ISO 13485</t>
  </si>
  <si>
    <t>Catheter động tĩnh mạch rốn cho trẻ sơ sinh dùng: 
 - Tĩnh mạch rốn: Nuôi dưỡng, truyền dịch, truyền thuốc. Lấy máu tĩnh mạch, truyền máu và các chế phẩm máu. 
 - Động mạch rốn: Lấy mẫu máu động mạch. Đo áp lực động mạch, đo pH và phân tích khí máu. Truyền dịch và thuốc. 
 Đóng gói: 01 catheter chất liệu PVC + Dài 37-40cm, cỡ 4.5-5Fr. Tốc độ dòng truyền dịch &gt; 31ml/phút
 Đạt tiêu chuẩn ISO 13485</t>
  </si>
  <si>
    <t>Được dùng để theo dõi huyết động học ít xâm lấn - Thiết bị gồm một đầu cảm biến nhiệt tại đầu catheter dùng trong phương pháp pha loãng nhiệt qua phổi, tương thích với module PiCCO - Có nòng thứ hai để đo huyết áp động mạch - Chất liệu được làm bằng Polyurethane - Đường kính vòng ngoài: 5F - Chiều dài sử dụng: 200mm - Đặc tính và chiều dài của dây dẫn: Đường kính 0,53 mm/ chiều dài 600mm - Chiều dài của kim dẫn: + Kim 18G/ chiều dài 80 mm + Kim 20G/ chiều dài 55 mm - Que nong mạch: Đường kính ngoài 1,8 mm</t>
  </si>
  <si>
    <t>Catheter tĩnh mạch 2 nòng S408 hoặc tương đương</t>
  </si>
  <si>
    <t>Kim dẫn đường Seldinger, kim thẳng (S)
 -Catheter bằng chất liệu polyurethan với đầu catheter mềm, có vạch đánh dấu chiều dài , đường kính ngoài 4F, chiều dài 8cm, 2 nòng, kích cỡ nòng G22, G22
 -Đầu nối catheter có valve 2 chiều, ngăn trào ngược và xâm nhập của các tác nhân bên ngoài
 -Dây kim loại dẫn đường có vạch đánh dấu chiều dài, đầu J linh hoạt tránh làm tổn thương thành mạch
 -Có dây điện cực để đo ECG, xác định vị trí đặt catheter
 - Tiêu chuẩn châu Âu, EN ISO 13485:2016
 - CE MDR
 - Xuất xứ: G7</t>
  </si>
  <si>
    <t>Catheter mạch rốn 2 nòng chất liệu PUR dài 20cm, cỡ 4Fr. Thể tích mồi dịch 2 x 0,26ml Tốc độ truyền từ 11 đến 12ml/ phút . Sử dụng truyền các loại thuốc không tương hợp, truyền thuốc và truyền dinh dưỡng cùng lúc.</t>
  </si>
  <si>
    <t>Bộ catheter tĩnh mạch trung tâm từ ngoại vi 2 nòng bao gồm: - Catheter kích cỡ 5F/ 6F, 2 nòng catheter cỡ 18G/ nòng, chất liệu polyurethance với độ bền cao, thể tích đuổi khí mỗi nòng 0,57/ 0,62 ml, tốc độ dòng chảy với trọng lực mỗi nòng 578/ 753 ml/giờ, thiết kế hình nón ngược giúp nhẹ nhàng khi đưa vào vị trí đặt catheter và chống sự gập gãy, cho phép tiêm truyền áp lực cao thuốc cản quang cho các kỹ thuật CECT scan với tốc độ tối đa lên đến 5 ml/giây, được chỉ định cho việc theo dõi CVP. Đạt tiêu chuẩn FDA - Mỹ - Dây dẫn bằng thép không rỉ với chiều dài 70cm và 135cm - Thông nòng microintroducer 10 cm - Lưỡi dao - Kim introducer 21G - Nắp đậy cho mỗi nòng catheter - Bơm tiêm đầu xoắn luer-lock không latex - Thiết bị cố định catheter StatLock - Thước đo giấy . Đạt tiêu chuẩn CE, ISO 13485, FDA</t>
  </si>
  <si>
    <t>Catheter loại bỏ khối máu đông trong động mạch. Đầy đủ kích cỡ: 2F, 3F, 4F, 5F, 6F, 7F. Đường kính bóng từ 4,5mm- 14mm. Dài 23cm-100cm. Thể tích bóng 0.05ml-1.75ml. Tiêu chuẩn CE hoặc FDA; ISO 13485 hoặc tương đương</t>
  </si>
  <si>
    <t>Khoa Mắt:SMI/ Bỉ
 GMHS:Dafilon/B.Braun</t>
  </si>
  <si>
    <t>#########</t>
  </si>
  <si>
    <t>Chỉ khâu mắt sợi đơn Nylon 10-0 màu đen, dài 30 cm. Hai kim tiết diện hình thang chiều dài ≥6 mm, đường kính ≥0,14 mm, độ cong 3/8. Kim làm bằng thép cứng bó sợi, mũi kim mài theo công nghệ cạnh mài ngang (Crosslapped Edge). Tiêu chuẩn ISO 13485, Chứng nhận CE, FDA.</t>
  </si>
  <si>
    <t>Chỉ tiêu Polyglactine 910 số 3/0, chỉ dài ≥ 75cm. Kim tròn, độ cong 1/2 vòng tròn, kim làm bằng hợp kim 300 series, dài 26mm, phủ silicone. Là loại chỉ tự tiêu tổng hợp đa sợi, tiệt trùng, thành phần gồm 90% Glycolide và 10% L-lactide. Bề mặt sợi chỉ được tráng bởi một lớp tổng hợp của Poly(glycolid-co-Lactide) và Calcium stearate. Chỉ mất sức căng và tự tiêu do hiện tượng thủy phân. Sau hai tuần cấy ghép sức căng của chỉ còn 60-75% và sau bốn tuần còn 25%. Chỉ sẽ tự tiêu hoàn toàn trong vòng 54 đến 72 ngày. Tiêu chuẩn ISO 13485; Chứng nhận FDA.</t>
  </si>
  <si>
    <t>(mã CV)Convidien</t>
  </si>
  <si>
    <t>Chỉ khâu không tiêu đơn sợi, màu xanh, chất liệu Polypropylene số 7/0, dài ≥ 60cm, 2 kim tròn, dài 9-10mm, kim cong 3/8 vòng tròn, loại kim SURGALLOY (chất liệu gồm 12% Chrome, 9% Nickel, 2% Cu, 0.9% Ti, Molybdenum, Fe vừa đủ), kim được bao phủ với công nghệ NuCoat và phủ silicon. Đạt tiêu chuẩn ISO 13485; Chứng nhận FDA .</t>
  </si>
  <si>
    <t>Chỉ tan tổng hợp đơn sợi số 3/0. Thành phần: 72-75% Glycolic, 14-25% Caprolacton, chỉ dài ≥ 70cm, kim tròn 1/2 vòng tròn dài 22-26mm, kim làm bằng hợp kim AISI 300 series, phủ silicon. Sức căng kéo giảm 50% sau 14 ngày, tan hoàn toàn sau từ 60 - 90 ngày. Đạt tiêu chuẩn ISO 13485, Chứng nhận CE, FDA.</t>
  </si>
  <si>
    <t>Chỉ tan tổng hợp đơn sợi số 4/0. Thành phần: 72-75% Glycolic, 14-25% Caprolacton, chỉ dài ≥ 70cm, kim tròn 1/2 vòng tròn dài 22mm, kim làm bằng hợp kim AISI 300 series, phủ silicon. Sức căng kéo giảm 50% sau 14 ngày, tan hoàn toàn sau từ 60 - 90 ngày. Đạt tiêu chuẩn ISO 13485, Chứng nhận CE, FDA.</t>
  </si>
  <si>
    <t>Chỉ tiêu tổng hợp đa sợi polyglycolic acid số 2/0, chỉ dài ≥ 70cm. Kim làm bằng hợp kim 300 series, kim tròn 1/2c, dài 26mm. Tiệt trùng. Chỉ được cấu tạo bởi 100% polyglycolic Acid (PGA), được phủ Polycaprolactone và calcium stearate. Chỉ mất sức căng và tự tiêu do hiện tượng thủy phân. Sau 14 ngày sức căng của chỉ còn 60-84% và sau 28 ngày sức căng còn 23-25%. Chỉ sẽ tự tiêu hoàn toàn trong vòng 60 đến 90 ngày. Đạt tiêu chuẩn ISO 13485, Chứng nhân CE, FDA</t>
  </si>
  <si>
    <t>Chỉ tiêu Polyglactine 910 số 4/0, chỉ dài ≥ 75cm. Kim tròn, độ cong 1/2 vòng tròn, kim làm bằng hợp kim 300 series, dài 20mm, phủ silicone. Là loại chỉ tự tiêu tổng hợp đa sợi, tiệt trùng, thành phần gồm 90% Glycolide và 10% L-lactide. Bề mặt sợi chỉ được tráng bởi một lớp tổng hợp của Poly(glycolid-co-Lactide) và Calcium stearate. Chỉ mất sức căng và tự tiêu do hiện tượng thủy phân. Sau hai tuần sức căng của chỉ còn 60-75% và sau bốn tuần còn 25%. Chỉ sẽ tự tiêu hoàn toàn trong vòng 56 đến 70 ngày. Tiêu chuẩn ISO 13485; Chứng nhận CE; FDA</t>
  </si>
  <si>
    <t>Chỉ tiêu tổng hợp đa sợi Polyglycolic acid (PGA) số 1 dài ≥ 90 cm, kim tròn 1/2c, dài 40 mm, kim làm bằng hợp kim 300 series được phủ silicone. Chỉ được cấu tạo bởi 100% polyglycolic Acid (PGA), được phủ Polycaprolactone và calcium stearate. Chỉ duy trì được sức căng 65-84% sau 2 tuần, 23-25% sau 4 tuần và tự tiêu hoàn toàn trong vòng 60 đến 90 ngày. Đã tiệt trung. Đạt tiêu chuẩn ISO 13485, Chứng nhận FDA.</t>
  </si>
  <si>
    <t>Chỉ tan tổng hợp đa sợi Polyglactin 910 số 6/0, vô trùng, thành phần 90% glycolide và 10% L-lactide, chỉ dài ≥ 70cm, kim tròn 1/2 vòng tròn dài 13mm, kim làm bằng hợp kim 300 series, phủ silicon. Duy trì sức căng: 60-75% sau 2 tuần, 25% sau 4 tuần, tan hoàn toàn sau 56 đến 72 ngày. Đạt tiêu chuẩn ISO 13485, Chứng nhận FDA, CE.</t>
  </si>
  <si>
    <t>Chỉ tiêu Polyglactine 910 số 5/0, chỉ dài ≥ 75cm. Kim tròn, độ cong 1/2 vòng tròn, kim làm bằng hợp kim 300 series, dài 17mm, phủ silicone. Là loại chỉ tự tiêu tổng hợp đa sợi, tiệt trùng, thành phần gồm 90% Glycolide và 10% L-lactide. Bề mặt sợi chỉ được tráng bởi một lớp tổng hợp của Poly(glycolid-co-Lactide) và Calcium stearate. Chỉ mất sức căng và tự tiêu do hiện tượng thủy phân. Sau hai tuần sức căng của chỉ còn 60-75% và sau bốn tuần còn 25%. Chỉ sẽ tự tiêu hoàn toàn trong vòng 56 đến 70 ngày. Tiêu chuẩn ISO 13485, Chứng nhận FDA</t>
  </si>
  <si>
    <t>Chỉ tiêu tổng hợp đa sợi polyglycolic acid số 3/0, chỉ dài ≥ 75cm. Kim làm bằng hợp kim 300 series, kim tròn 1/2c, dài 26mm. Tiệt trùng. Chỉ được cấu tạo bởi 100% polyglycolic Acid (PGA), được phủ Polycaprolactone và calcium stearate. Chỉ mất sức căng và tự tiêu do hiện tượng thủy phân. Sau 14 ngày sức căng của chỉ còn 60-84% và sau 28 ngày sức căng còn 23-25%. Chỉ sẽ tự tiêu hoàn toàn trong vòng 60 đến 90 ngày. Đạt tiêu chuẩn ISO 13485, Chứng nhân FDA</t>
  </si>
  <si>
    <t>Chỉ tiêu nhanh tổng hợp đa sợi số 2/0, chỉ dài ≥ 90cm. Kim tròn, đầu cắt (tam giác), dài 36-37mm, độ cong 1/2 vòng tròn, làm bằng hợp kim 300 series, phủ silicone. Tiệt trùng. Thành phần: ≥ 90% glycolide. Sức căng kéo giảm 50-55% sau 1 tuần, ≤ 20% sau 14 ngày, tan hoàn toàn sau 42 ngày. Đạt tiêu chuẩn ISO 13485. Chứng nhận FDA, CE.</t>
  </si>
  <si>
    <t>Chỉ tan chậm tự nhiên chromic catgut số 6/0, dài 75 cm, kim tam giác 3/8c, dài 12 mm. Chỉ làm từ collagen tinh khiết, sợi chắc, mềm dễ uốn. Chỉ vô trùng có tẩm muối Chrome, được làm từ sợi collagen thiên nhiên tinh khiết. Kim thép 302 phủ silicon XtraCoat, mũi kim UltraGlyde. Đóng gói bằng giấy tiệt trùng 80gsm (100 micron) độ bền cao, ngăn khuẩn hiệu quả Tiêu chuẩn: ISO 13485, TCVN .</t>
  </si>
  <si>
    <t>Chỉ không tan tổng hợp nylon số 7/0 dài 75m kim tam giác 3/8C dài 12-13mm. Đạt tiêu chuẩn ISO</t>
  </si>
  <si>
    <t>Chỉ khâu không tiêu đơn sợi, màu xanh, chất liệu polypropylene. Chỉ số 4/0, dài ≥ 90cm, 2 kim tròn đầu nhọn 22mm, kim cong 1/2 vòng tròn, loại kim SURGALLOY (Chất liệu gồm 12% Chrome, 9% Nickel, 2% Cu, 0.9% Ti, Molybdenum, Fe vừa đủ), được bao phủ với công nghệ NuCoat và phủ silicon giúp tăng độ sắc bén và giảm thiểu tình trạng ăn mòn chua kim, công nghệ khoan laser và cơ khí giúp hạn chế tình trạng tuột kim ra khỏi sợi chỉ. Lực khỏe của chỉ không có sự thay đổi đáng kể khi lưu trữ trên invivo. Đạt tiêu chuẩn FDA, ISO 13485</t>
  </si>
  <si>
    <t>Chỉ khâu không tiêu đơn sợi, màu xanh, chất liệu polypropylene. Chỉ số 5/0, dài ≥ 90cm, 2 kim tròn đầu nhọn 17mm, kim cong 1/2 vòng tròn, loại kim SURGALLOY (Chất liệu gồm 12% Chrome, 9% Nickel, 2% Cu, 0.9% Ti, Molybdenum, Fe vừa đủ), được bao phủ với công nghệ NuCoat và phủ silicon giúp tăng độ sắc bén và giảm thiểu tình trạng ăn mòn chua kim, công nghệ khoan laser và cơ khí giúp hạn chế tình trạng tuột kim ra khỏi sợi chỉ. Lực khỏe của chỉ không có sự thay đổi đáng kể khi lưu trữ trên invivo. Đạt tiêu chuẩn FDA, ISO 13485</t>
  </si>
  <si>
    <t>Chỉ khâu không tiêu đơn sợi, màu xanh, chất liệu polypropylene. Chỉ số 6/0, dài ≥ 75cm, 2 kim tròn đầu nhọn 13mm, kim cong 3/8 vòng tròn, loại kim SURGALLOY (Chất liệu gồm 12% Chrome, 9% Nickel, 2% Cu, 0.9% Ti, Molybdenum, Fe vừa đủ), được bao phủ với công nghệ NuCoat và phủ silicon giúp tăng độ sắc bén và giảm thiểu tình trạng ăn mòn chua kim, công nghệ khoan laser và cơ khí giúp hạn chế tình trạng tuột kim ra khỏi sợi chỉ. Lực khỏe của chỉ không có sự thay đổi đáng kể khi lưu trữ trên invivo. Đạt tiêu chuẩn FDA, ISO 13485</t>
  </si>
  <si>
    <t>Chỉ không tan đa sợi tự nhiên số 2/0 75cm kim tròn 1/2C 26mm. Kim bằng thép không rỉ 300 bọc silicone. đóng gói băng giấy Tyvek. Tiêu chuẩn CE - Châu Âu</t>
  </si>
  <si>
    <t>Chỉ tan tổng hợp đa sợi Polyglactin 910 áo bao poly (glycolide-co-l-lactid 30/70) 50% + 50% CaSt, số 2/0, chỉ dài 70 cm, kim tam giác, 3/8 vòng tròn dài 24mm, kim Easyslide làm bằng hợp kim AISI 300 series (304) thành phần: Cacbon 0.07%, Crom 17-19%, Niken 8-11%, Mangan, Phốt pho, Lưu huỳnh (Sulfur), Nitơ theo tiêu chuẩn ASTM f899-20, đạt độ nhám bề mặt ≤0,4 Ra, phủ silicon. Phần thân gần chuôi kim được làm dẹt để tăng độ ổn định và chắc chắn trong kìm mang kim. Lực căng kéo nút thắt 38.84N. Sức căng kéo giảm 40 - 50% sau 21 ngày, tan hoàn toàn sau 56 đến 70 ngày. Đóng gói bao bên ngoài là màng nhôm và nhựa PET, chỉ được quấn quanh khung nhựa HDPE+PP. Tiêu chuẩn FDA, EC, ISO</t>
  </si>
  <si>
    <t>- Giúp xác định chất lượng lò hấp có đạt hay không
 • Cấu tạo:
 - Một tờ chỉ thị hóa học không chứa chì nhạy cảm với hơi nước được đặt bên trong của gói
 - Chấm tròn màu vàng trên nhãn dán bên ngoài là chỉ thị tiếp xúc
 • Dùng cho lò hơi nước hút chân không 132–134°C trong thời gian 3.5 - 4 phút để kiểm tra chất lượng lò hấp hàng ngày
 • Chỉ báo sẽ không thay đổi trực quan trong vòng 24 tháng khi được bảo quản ở các điều kiện theo hướng dẫn
 • Thành phần: 
 - Giấy 85-95%, Chất làm đầy 4-10%, xốp polyurethane/polyether 0.1 -1.5%
 - Mực in không chứa chì
 • Đạt tiêu chuẩn FDA, ISO 13485
 Xuất xứ : G7</t>
  </si>
  <si>
    <t>- Kiểm soát chất lượng gói dụng cụ đối với các máy và chu trình tiệt khuẩn Hydrogen Peroxid
 - Giám sát độc lập ba thông số quan trọng: thời gian, nhiệt độ và nồng độ VH2O2
 • Kích thước: 1,9cm x 5,1cm
 - Công nghệ mực dịch chuyển, màu của chỉ thị sẽ dịch chuyển dần từ xanh dương sang hồng dọc theo dải chỉ thị. 
 - Mức độ dịch chuyển phụ thuộc vào thời gian tiếp xúc, nhiệt độ và nồng độ của hơi hydrogen peroxide.
 • Chỉ thị hóa học đa thông số, nhóm 4 
 • Đạt tiêu chuẩn FDA, ISO 13485.
 Xuất xứ : G7</t>
  </si>
  <si>
    <t>Kích thước: 2,5cm±0,5 x 55m±5
 • Sử dụng cho gói dụng cụ tiệt khuẩn bằng hơi nước trong các quy trình tiệt khuẩn hơi nước 250°F/121°C, 270°F/132°C, 273°F/134°C và 275°F/135°C
 • Vạch chỉ thị hóa chất sẽ đổi màu sau quá trình tiệt khuẩn
 • Chỉ báo sẽ không thay đổi trực quan trong vòng 6 tháng khi được bảo quản ở các điều kiện theo hướng dẫn.
 • Thành phần: 
 - Giấy crepe bão hoà 40-50%, Chất kết dính 10-20%, Acrylic Polymer 2-5%, Mực chỉ thị hơi nước 0.5-2%.
 • Đạt tiêu chuẩn chứng nhận FDA, ISO 13485.
 Xuất xứ : G7</t>
  </si>
  <si>
    <t>Plastic tube 50-60%, Polypropylene cap 20-25%, Gronw media solution 10-15%, Borosilicate glass ampule 5-10%, Process Aid &lt;5%, Label &lt;2%, Nylon nonwoven &lt;2%, Geobacillus stearothemophilius spores 0.01-0.05%
  Đạt tiêu chuẩn FDA, ISO 13485-2016</t>
  </si>
  <si>
    <t>Chỉ thị sinh học kiểm tra chất lượng nhanh chóng quá trình tiệt khuẩn hơi nước.
 - Cho kết quả trong 24 phút khi được ủ trong thiết bị 3M Attest Auto-reader 490/490M
 • Dùng kiểm tra chất lượng chu trình tiệt khuẩn lò chân không từ 132°C đến 135°C
 • Chỉ thị hóa học trên đỉnh nắp sẽ chuyển từ màu hồng sang màu nâu hoặc nâu đậm khi tiếp xúc với hơi nước trong quá trình tiệt khuẩn
 • Thành phần: 
 - Ống nhựa 50-60%, Nắp Polypropylene 20-25%, Dung dịch môi trường tăng trưởng 10-15%, Ống thuỷ tinh Borosilicate 5-10%, Chất hỗ trợ quy trình &lt;5%, Nhãn &lt;2%, Vải không dệt Nylon &lt;2%, Bào tử Geobacillus stearothemophilius 0.01-0.05%
 • Đạt tiêu chuẩn FDA, ISO 13485</t>
  </si>
  <si>
    <t>Chỉ thị sinh học kiểm tra chất lượng quá trình tiệt khuẩn bằng hydrogen peroxide.
 - Cho kết quả trong 24 phút khi được ủ trong thiết bị 3M Attest Auto-reader 490/490M
 • Cấu tạo:
 - Bào tử Geobacillus stearothermophilus
 - Ống chứa môi trường sinh trưởng 
 - Sọc chỉ thị hóa học trên đỉnh nắp sẽ chuyển màu khi tiếp xúc với hydrogen perocxide trong quá trình tiệt khuẩn
 • Kiểm soát chất lượng gói dụng cụ của các máy và chu trình tiệt khuẩn Hydrogen Peroxide
 • Sọc chỉ thị hóa học trên đỉnh nắp sẽ chuyển từ màu xanh dương sang màu hồng khi tiếp xúc với hydrogen perocxide trong quá trình tiệt khuẩn. 
 • Thành phần:
 - Peptone Phytone 1-2%, Dải bào tử Geobacillus Stearothermophilus &lt;0.01%, Nước &gt;95%, Môi trường nuôi cấy &lt;5%
 • Đạt tiêu chuẩn FDA, ISO 13485
 Xuất xứ : G7</t>
  </si>
  <si>
    <t>Chỉ thị hóa học hơi nước nhóm 5 sử dụng để giám sát chất lượng tiệt khuẩn bên trong mỗi gói dụng cụ
 • Giám sát tất cả 3 biến quan trọng của quá trình tiệt khuẩn: thời gian, nhiệt độ và hơi nước.
 - Bao gồm một bấc giấy và một viên hóa chất nhạy cảm với hơi nước và nhiệt độ, tất cả được bao bọc trong 1 lớp giấy/màng phim/ lá kim loại.
 - Công nghệ di chuyển mực in phía trước, viên hóa chất chảy và chuyển thành màu tối sẫm chạy dọc theo bấc giấy
 • Kích thước: 5.1cm x 1.9cm
 • Hiệu suất tương quan với một chỉ thị sinh học
 • Là chỉ thị tích hợp loại 5 được phân loại theo ISO 11140-1:2014.
 • Đạt tiêu chuẩn FDA, ISO 13485
 Xuất xứ : G7.</t>
  </si>
  <si>
    <t>Que đo mẫu sử dụng phát quang sinh học ATP để giám sát việc làm sạch bề mặt dụng cụ phẫu thuật. Sử dụng cho máy đọc Clean Trace LX25 hoặc tương đương</t>
  </si>
  <si>
    <t>Clip kẹp mạch máu polymer Hemolok, không tiêu, không dẫn điện, không ảnh hưởng đến CT, MRI hoặc X-ray
 Cơ chế khóa đầu clip an toàn với vấu tròn ngậm hàm chắc chắn, gập mở linh hoạt, gai dọc thân clip chống trượt khi tiếp xúc với mạch máu,
 Cơ chế kẹp lạnh, không toả nhiệt, không gây hại các mô xung quanh. Có tối thiểu 02 cỡ trong các cỡ M, ML, L, XL. Tiêu chuẩn ISO 13485; Chứng nhận FDA.</t>
  </si>
  <si>
    <t>Clip kẹp mạch máu chất liệu titan hình chữ V, thiết kế rãnh hình trái tim giúp clip giữ chắc chắn trên hàm kẹp tránh hiện tượng rơi clip khi kẹp. Cấu tạo vỉ giúp người dùng dễ dàng lấy clip. Tối thiểu có cỡ ML: chiều rộng 5.33mm, chiều cao 7.51mm, chiều dài clip khi đóng 9.27mm. Tiêu chuẩn ISO 13485; Chứng nhận FDA.</t>
  </si>
  <si>
    <t>Hemoclip độ mở 12mm dùng một lần dùng để kẹp các mô mềm, chảy máu dạ dày, đánh dấu dưới nội soi, Clip có thể được đóng mở nhiều lần, xoay được 360 độ; thiết kế khóa tay cầm và đầu tip không gây tổn thương tránh làm tổn hại đến dây soi sau khi nhả clip; độ mở ngàm 12mm; đk vỏ ngoài ống 2.6mm; chiều dài làm việc từ 1550mm đến 2700mm; đk kênh làm việc tối thiểu 2.8mm. Đạt tiêu chuẩn chất lượng ISO 13485 hoặc CE hoặc tương đương</t>
  </si>
  <si>
    <t>Hàm lượng: ≥ 99.9%, tỷ trọng (so với nước): 0,799 ÷ 0,8</t>
  </si>
  <si>
    <t>Bao gồm: Bình áp lực 3 lò xo dung tích 200ml, dây PVC, kết nối chữ Y, dây xả và trocar. Bình áp lực 3 lò xo được thiết kế chống xẹp tối thiểu.
 - Sản phẩm được đóng gói 2 lớp giúp đảm bảo vô khuẩn khi dùng trong phòng mổ.
 - Đạt tiêu chuẩn chất lượng ISO 13485, CE.</t>
  </si>
  <si>
    <t>Sinapi -
 - nam phi</t>
  </si>
  <si>
    <t>Hệ thống dẫn lưu ngực kín nước, sử dụng một lần. -Gồm ba buồng [buồng kín nước (1), buồng điều khiển hút (2), và buồng chứa dịch (3)] với thể tích chứa dịch 2500ml. -Bình dẫn lưu có móc treo giường và giá đứng sàn. Có van giải áp lực âm và dương giúp bảo vệ bệnh nhân tối ưu. -Tiệt trùng -Tiêu chuẩn CE</t>
  </si>
  <si>
    <t>Đầu côn xanh dung tích 1000µl, làm từ nhựa PP, không kim loại, không DNAse, RNAse. Thiết kế phù hợp với các loại cây pipet trên thị trường, ôm khít đầu cây pipet, thành trong không dính nước, đảm bảo dung tích chính xác. Tiêu chuẩn ISO 13485.</t>
  </si>
  <si>
    <t>Đầu côn vàng dung tích 200µl, làm từ nhựa PP, không kim loại, không DNAse, RNAse. Thiết kế phù hợp với các loại cây pipet trên thị trường, ôm khít đầu cây pipet, thành trong không dính nước, đảm bảo dung tích chính xác. Tiêu chuẩn ISO 13485.</t>
  </si>
  <si>
    <t>Đầu tip làm bằng nhựa Polypropylen trong suốt có màng lọc. Được khử trùng bằng khí EO hoặc Gamma. Đảm bảo không chứa các nội độc tố, enzyme DNAse/RNAse và các chất gây ức chế phản ứng PCR.. Hộp ≥ 96 tip. Tiêu chuẩn ISO 13485.</t>
  </si>
  <si>
    <t>Đầu tip làm bằng nhựa Polypropylen trong suốt có màng lọc. Được khử trùng bằng khí EO hoặc Gamma. Đảm bảo không chứa các nội độc tố, enzyme DNAse/RNAse và các chất gây ức chế phản ứng PCR..Hộp ≥ 96 tip. Tiêu chuẩn ISO 13485.</t>
  </si>
  <si>
    <t>Chất lỏng dưới dạng dầu, không màu, trong suốt. Đóng trong ống hàn kín, vô khuẩn. Đóng gói ≥ 5 ml/ống. Tiêu chuẩn ISO 13485</t>
  </si>
  <si>
    <t>Chất liệu cao su. Kích thước: Chiều rộng ≥ 9cm; Chiều dài ≥ 100cm</t>
  </si>
  <si>
    <t>Sản phẩm được làm bằng thun co giãn tốt. có băng gai dính 2 đầu hoặc có khóa nhựa. Sản phẩm có thể sử dụng lại nhiều lần.</t>
  </si>
  <si>
    <t>Bộ dây máy thở một lần dùng cho người lớn dài ≥ 1.8m, đường kính 22mm, gồm 2 bẫy nước, cút nối chữ Y có cổng trích khí lấy mẫu. Sử dụng được cho cả máy mê và máy thở.
 - Bộ dây làm từ vật liệu PE, không chứa cao su, không chứa PVC hoặc DEHP.
 - Trở kháng đường thở vào/thở ra tại mức 60L/phút &lt;1.8mbar, tại 30L/phút&lt;0.5mbar, tại 15L/phút &lt;0.2mbar; tại 5L/phút &lt;0.1mbar, tại 2.5L/phút &lt;0.1mbar.
 - Độ giãn nở tại 60mbar &lt;2.5mL/mbar; tại 30mbar &lt;2.6mL/mbar.
 - Mức độ hở khí tại 60mbar &lt;50mL/phút.
 Đạt tiêu chuẩn ISO 13485.</t>
  </si>
  <si>
    <t>Các cỡ: sơ sinh-NL 
 Sơ sinh đề nghị Hitec Medical, Germany</t>
  </si>
  <si>
    <t>Chất liệu PVC y tế trong suốt, không độc tố. Kích thước I.D 1.0mm, O.D 2.0mm. Chiều dài ≥ 140cm. Đã tiệt trùng, không chứa chất gây sốt. Đạt tiêu chuẩn ISO 13485;</t>
  </si>
  <si>
    <t>Dây nối sử dung trong bơm tiêm thuốc cản quang, có khóa kết nối luer lock được làm từ chất liệu PVC y tế trong suốt, đường kính trong ≥ 3mm, đường kính ngoài ≥ 4.1 mm, có khoá bấm chặn dòng trong trường hợp khẩn cấp và ngãn máu trào ngược. Độ dài của dây nối ≥ 75cm. Chịu áp lực ≥ 4 bar
 Đã tiệt trùng, không gây sốt, không độc tố.
 - Có chứng nhận đạt tiêu chuẩn tiệt trùng ISO 11135, ISO 13485.</t>
  </si>
  <si>
    <t>Dây dẫn: Dài ≥ 1550mm, được làm từ nhựa nguyên sinh PVC có độ đàn hồi cao, không gãy gập khi bảo quản và sử dụng. Chứng nhận đạt không có chất gây tan huyết. Không độc tố, không gây sốt, không DEHP
 - Bộ phận điều chỉnh dòng chảy: Nhựa nguyên sinh ABS đạt tiêu chuẩn. 
 - Đầu nối kim: Nhựa nguyên sinh đạt tiêu chuẩn, có thiết kế khóa vặn để khóa chặt kim (Luer lock).
 - Kim xuyên nút chai: làm từ nhựa ABS hoặc nhựa nguyên sinh khác đạt tiêu chuẩn, sắc, nhọn.
 - Van thoát khí có thiết kế màng lọc khí vô khuẩn.
 - Bầu đếm giọt có màng lọc dịch ≤ 15µm.
 - Kim: 21G-23G
 - Sản phẩm được tiệt trùng bằng khí Ethylene Oxide (E.O)
 Đạt tiêu chuẩn ISO 13485, Chứng nhận CE hoặc FDA</t>
  </si>
  <si>
    <t>Ống dây chất liệu PVC. Chiều dài dây: ≥ 150cm, có khóa
 Màng lọc 200 micron
 Kim thép không gỉ, size: 18G x 1 1/2’’
 Đã tiệt trùng. Không độc hại, không chứa chất gây sốt, không chứa DEHP, không chứa latex
 Đạt tiêu chuẩn ISO 13485.</t>
  </si>
  <si>
    <t>Dây truyền dịch có đầu xoáy</t>
  </si>
  <si>
    <t>Dây truyền dịch có cổng tiêm “Y” có khóa an toàn. Dùng cho dẫn truyền trọng lực, 20 giọt/ml. Chiều dài dây ≥ 150cm, không chứa DEHP, không chứa Latex, mềm, chống xoắn
 Màng lọc chất lỏng 15 micro trong buồng nhỏ giọt
 Đường kính trong ≥ 3mm, đường kính ngoài ≥ 4.1mm
 Tiệt trùng bằng khí EO. Đạt tiêu chuẩn ISO 13485.</t>
  </si>
  <si>
    <t>Công Ty Cổ Phần Nhà Máy Trang Thiết Bị Y Tế USM Healthcare</t>
  </si>
  <si>
    <t>Điện cực kim điện cơ đồng tâm dùng 1 lần 26G. Chiều dài trong khoảng 25-50mm. đường kính 26G, diện tích ghi 0.07mm2. Lớp phủ Silicone và siêu sắc với thiết kế 3 đầu nhọn. Đạt tiêu chuẩn ISO 13485</t>
  </si>
  <si>
    <t>Điện cực đất loại dán Ag/AgCl. Đầu kết nối 1.5mm. Diện tích tiếp xúc ≥ (30 x 40)mm, dài ≥ 0.8m. Đạt tiêu chuẩn ISO 13485</t>
  </si>
  <si>
    <t>Dùng để thay thế trong máy đo huyết áp cơ.
 Chiều dài: 52cm±2
 - Chiều rộng: 14cm±1
 - Chất liệu: Vải kaki màu xanh rêu, trong là túi hơi đúc liền với 2 ống hơi (chất liệu cao su).
 - 1 đầu ống nối với đồng hồ, 1 đầu ống nối với quả bóp</t>
  </si>
  <si>
    <t>Bộ bao gồm:
 - 01 Đồng hồ No.500V: thể hiện áp suất và huyết áp chuẩn. Huyết áp có vạch chia từ 20 - 300 mmHg.
 - 01 Bao đo kèm dây: hay còn gọi là vòng bít được làm bằng chất vải có độ bền cao.
 - 01 Quả bóp bóng kèm theo vale: quả bóp được sản xuất bằng chất liệu cao su tự nhiên với khả năng chống oxy hóa.
 - 01 Túi nhựa đựng máy: giúp bảo quản máy và dễ dàng mang đi ra bên ngoài.
 - 01 Ống nghe No.FT-801: có độ khuếch đại lớn được làm bằng aluminum, được thiết kế với độ chính xác giúp dễ dàng sử dụng và vừa vặn với tai.
 - 02 Hộp giấy chứa các bộ phận trên hỗ trợ bảo quản khi vận chuyển.
 - Trọng lượng: 430g±10
  - Tiêu chuẩn chất lượng : ISO 13485.</t>
  </si>
  <si>
    <t>01 bộ phận mặt nghe làm bằng nhôm, được thiết kế hình tròn : gồm chuông và màng nghe, được thiết kế hai mặt
 - 01 Ống nghe hai tai làm bằng đồng thau, đầu ống nghe có bọc nút nhựa
 - 01 Dây chữ Y làm bằng nhựa PVC
 - Trọng lượng: 130g±2
 - Tiêu chuẩn chất lượng : ISO 13485</t>
  </si>
  <si>
    <t>Dung dịch rửa tay phẫu thuật: Diệt vi khuẩn, nấm. Thành phần: Chlorhexidine digluconate 4%
  Đạt tiêu chuẩn dùng trong vệ sinh tay ngoại khoa theo yêu cầu của WHO: EN 12791.</t>
  </si>
  <si>
    <t>Dung dịch sát khuẩn tay nhanh. Thành phần: Ethanol, Isopropyl alcohol (Isopropanol).</t>
  </si>
  <si>
    <t>Dung dịch sát khuẩn tay nhanh, chai 500ml Thành phần: Ethanol, Isopropyl alcohol (Isopropanol).</t>
  </si>
  <si>
    <t>Thành phần: N,N-Didecyl-N-Methyl-poly(oxyethyl)ammonium propionate, Chlorhexidine digluconate, hỗn hợp 3 enzym: 0.5%-2% Protease, 0.1%-0.5% Lipase, 0.1%-0.5% Amylase, chất hoạt động bề mặt
 Thời gian tiếp xúc: từ 5 phút
 Diệt virus có vỏ bọc theo tiêu chuẩn EN 17111 hoặc tương đương
 Đạt ISO 13485, Chứng nhận CE hoặc FDA</t>
  </si>
  <si>
    <t>Thành phần: ≥ 0,55% Ortho- Phthalaldehyde, pH=7-8, dung dịch sẵn sàng sử dụng (không cần hoạt hóa).
 Khử khuẩn mức độ cao ≤ 5 phút. 
 Diệt bào tử vi khuẩn ≤ 30 phút. 
 Tái sử dụng trong 14 ngày (kèm test thử để kiểm tra nồng độ OPA). 
 Đạt tiêu chuẩn ISO 13485, Chứng nhận CE hoặc FDA</t>
  </si>
  <si>
    <t>Thành phần: 0,05-0,1% Didecyldimethyl ammonium chloride, 22,57-30% Ethanol và 1 số thành phần khác. Khử khuẩn nhanh các bề mặt. Hiệu quả diệt khuẩn, diệt nấm theo EN 13697. Diệt virus (PRV, BVDV, HSV 1...) từ 1 phút. Chai ≥ 1.000ml. Tiêu chuẩn ISO 13485, Chứng nhận CE hoặc FDA</t>
  </si>
  <si>
    <t>Thành phần: 2,5-3,0% Didecyldimethylammonium chloride, 5,1-6,0% N,N Bis (3Aminopropyl ) dodecylamine và một số thành phần khác
 Sử dụng: Làm sạch khử khuẩn sàn nhà, bề mặt, tương thích tốt với các chất liệu bề mặt.
 Đạt tiêu chuẩn EN 16615 hoặc tương đương
 Diệt virus theo tiêu chuẩn EN 14476 hoặc EN 13727; EN 13624
 Nồng độ pha: 0.25%
 Thời gian tiếp xúc: từ 15 phút</t>
  </si>
  <si>
    <t>Dung dịch khử khuẩn dụng cụ Glutaraldehyde 2%</t>
  </si>
  <si>
    <t>Thành phần: 2% Glutaraldehyde không cần hoạt hóa, pH=6. Khử khuẩn mức độ cao: 10 phút.
 Đạt tiêu chuẩn diệt khuẩn EN 14561, EN 14562, EN 14563, EN 17111
 Tái sử dụng trong 30 ngày (tặng kèm test thử).</t>
  </si>
  <si>
    <t>Thành phần: 14% N,N-Didecyl-N-Methyl-poly(oxyethyl)ammonium propionate + 0,3% Chlorhexidine digluconate, hỗn hợp 3 enzym: protease, lipase và amylase
 Làm sạch và khử nhiễm. 
 Thời gian tiếp xúc: từ 5 phút
 Đạt tiêu chuẩn ISO 15883, diệt khuẩn EN 14561, EN 14476.
 Diệt virus có vỏ bọc theo tiêu chuẩn EN 17111</t>
  </si>
  <si>
    <t>Hiệu quả lọc vi khuẩn, lọc vi rút: &gt; 99,999%
 Tiêu chuẩn ISO 13485</t>
  </si>
  <si>
    <t>Được làm từ Polymer y tế, với đầu nối tiêu chuẩn. Vật liệu lọc khuẩn là sợi polypropylene tĩnh điện chất lượng cao, là vật liệu kị nước, không tốt cho sự phát triển của nấm, vi khuẩn và virus.. Đường kính trong và đường kính ngoài đầu cắm vào máy, đường kính ngoài ống ngậm cho bệnh nhân tương thích với từng loại máy khác nhau. Tiêu chuẩn ISO 13485</t>
  </si>
  <si>
    <t>Filter lọc khuẩn 3 chức năng (Filter lọc khuẩn và làm ẩm). Hiệu quả lọc vi khuẩn, lọc vi rút &gt; 99,999%. Tiêu chuẩn ISO 13485</t>
  </si>
  <si>
    <t>Găng tay cao su tự nhiên, có bột, màu trắng hoặc không màu. Có các cỡ S, M. Độ dày (mm): Lòng bàn tay: ≥ 0,08mm. Đầu ngón tay: ≥ 0,08mm. Lực kéo đứt trước lão hóa: min 18MPa hoặc ≥ 7,0 N. Độ dãn dài khi đứt trước lão hóa min 650%. Hàm lượng bột ≤ 10mg/dm². 
 Đạt tiêu chuẩn ISO 13485.</t>
  </si>
  <si>
    <t>Sản xuất từ cao su thiên nhiên. Chiều rộng 0,15-20mm, Chiều dài 280mm ± 5, Chiều rộng lòng bàn tay: Size 6.5: 83±5mm, Size 7: 89±5mm, Size 7.5: 95±5mm. Cường lực khi đứt: Trước khi lão hóa: ≥ 12,5N, Sau lão hóa: ≥ 9,5N. Độ giãn đứt: Trước lão hóa: ≥ 700%, Sau lão hóa: ≥ 550%. Lượng bột: ≤ 80mg/đôi. Mức độ nhiễm tĩnh điện &lt; 100V. Tiệt trùng bằng khí EO hoặc tia Gamma. Phân biệt găng tay trái, phải. Đạt tiêu chuẩn ISO 13485, TCVN 6344 (ISO 10282:2014)</t>
  </si>
  <si>
    <t>Dùng cho các dòng máy in của hãng Sony 
 + Dung lượng: Khoảng 215 bản in cho mỗi cuộn.
 + Kích thước 110 mm × 20 m
 + Quy cách: Hộp/10 cuộn
 Tiêu chuẩn: ISO 13485</t>
  </si>
  <si>
    <t>-Dạng tệp
 - Kích thước 110mm * 140mm * 142 tờ, loại có dòng kẻ, tương thích với máy điện tim 6 cần hãng Nihon Koden, Fukuda. 
 - Có bao bì bảo vệ. Quy cách: 60 tập/thùng
 - Đạt tiêu chuẩn ISO 9001, ISO 13485, CETiêu chuẩn ISO 13485.</t>
  </si>
  <si>
    <t>Kích thước: 150mm x 100mm x 150 tờ, giấy có kẻ xanh. Tiêu chuẩn ISO 13485.</t>
  </si>
  <si>
    <t>Thành phần: Glycolic Acid 8%, Ethoxylated Alcohol 5%, chai ≥ 750ml. Tiêu chuẩn ISO 13485</t>
  </si>
  <si>
    <t>Thành phần: Petroleum hydrocacbons 5G, Can ≥ 3.785 L. Tiêu chuẩn ISO 13485</t>
  </si>
  <si>
    <t>Được thiết kế để sử dụng trong phòng thí nghiệm bệnh lý bằng các quy trình hóa mô miễn dịch của kháng thể đối với các kháng nguyên cụ thể trong các mô người được nhúng parafin cố định bằng formalin (FFPE). Bao gồm :
  - Peroxidase Blocking Reagent
  -Primary Antibodies Amplifier Master
  -Master Polymer Plus HRP
  -DAB Substrate Buffer
  -DAB Chromogen Concentrate
  -DAB Enhancer
 Vitro/Tây Ban Nha 100 test/bộ</t>
  </si>
  <si>
    <t>Hóa chất pha sẵn, thành phần Hóa chất pha sẵn, thành phần (hoặc tương đương) cho một bộ kít:
 1-Peroxidase Blocking Reagent 
 2-Primary Antibodies Amplifier Master 
 3-Master Polymer Plus HRP 
 4-DAB Substrate Buffer 
 5-DAB Chromogen Concentrate 
 6-DAB Enhancer. 
 Bộ ≥ 100 test
 Đạt tiêu chuẩn ISO 13485</t>
  </si>
  <si>
    <t>Bể nhuộm hóa chất bằng nhựa chịu nhiệt có nắp
 Bio Optica/Ý 1 cái/hộp</t>
  </si>
  <si>
    <t>Được làm bằng kết cấu thép không gỉ cho ≥ 12 bể. Cấu trúc này có khả năng chống lại axit và dung môi. Bộ sản phẩm bao gồm giá đỡ kim loại, các bể nhuộm (dung tích ≥ 300 ml mỗi bể) và một giỏ nhựa gắn được ≥ 25 lam kính
  Đạt tiêu chuẩn ISO 13485</t>
  </si>
  <si>
    <t>Được làm bằng kết cấu thép không gỉ cho 12 bể. Cấu trúc này có khả năng chống lại axit và dung môi. Bộ sản phẩm bao gồm giá đỡ kim loại, các bể nhuộm (dung tích 300 ml mỗi bể) và một giỏ nhựa gắn được 25 lam kính Đạt tiêu chuẩn ISO 13485</t>
  </si>
  <si>
    <t>Bộ công cụ Tiền xử lý dựa trên phương pháp thu hồi kháng nguyên bằng khử paraffin và bằng nhiệt. Một số các kháng thể yêu cầu các quá trình khử parafin và kháng nguyên này khi được sử dụng trên dung dịch đệm cố định bằng formalin và 
  vật liệu nhúng parafin để phục hồi khả năng miễn dịch vẫn bị che lấp do quá trình cố định. Bộ Kit bao gồm : 
  -Ds5 Solution 
  -Ds6 Solution 
  -TR2 Low pH Solution
 Vitro/Tây Ban Nha 200 test/bộ</t>
  </si>
  <si>
    <t>Dung dịch đệm CITRATE được sử dụng trong các phương pháp thu hồi kháng nguyên cảm ứng nhiệt (HIER). Khi được sử dụng trên mẫu mô cố định trong formalin đệm và nhúng trong parafin, một số kháng thể yêu cầu bộc lộ kháng nguyên để lấy lại phản ứng miễn dịch đã bị che giấu bởi quá trình cố định. Lọ/chai ≥ 1000ml
 Đạt tiêu chuẩn ISO 13485</t>
  </si>
  <si>
    <t>Bộ công cụ Tiền xử lý dựa trên phương pháp thu hồi kháng nguyên bằng khử paraffin và bằng nhiệt. Một số các kháng thể yêu cầu các quá trình khử parafin và kháng nguyên này khi được sử dụng trên dung dịch đệm cố định bằng formalin và 
  vật liệu nhúng parafin để phục hồi khả năng miễn dịch vẫn bị che lấp do quá trình cố định. Bộ Kit bao gồm : 
  -Ds5 Solution 
  -Ds6 Solution 
  -TR1 High pH
  SolutionVitro/Tây Ban Nha
  200 test/bộ</t>
  </si>
  <si>
    <t>Bộ đệm TRIS EDTA được sử dụng trong các phương pháp bộc lộ kháng nguyên cảm ứng nhiệt (HIER). Khi được sử dụng trên mẫu mô cố định trong formalin đệm và nhúng trong parafin, một số kháng thể yêu cầu bộc lộ kháng nguyên để lấy lại phản ứng miễn dịch đã bị che giấu bởi quá trình cố định. Lọ/chai ≥ 1000ml
 Đạt tiêu chuẩn ISO 13485</t>
  </si>
  <si>
    <t>Thành phần của sản phẩm đậm đặc 10x là: Tris-HCl 500 mM, NaCl 3M, Tween 20 0,5 %, pH 7,5Vitro/Tây Ban Nha
  1l/chai</t>
  </si>
  <si>
    <t>Thành phần: Tris-HCl 500 mM, NaCl 3M, Tween 20 0,5 %, pH 7,5. Lọ/chai ≥ 500ml
 Đạt tiêu chuẩn ISO 13485</t>
  </si>
  <si>
    <t>Kháng thể đơn dòng chuột CD56/NCAM-1 được tinh chế từ huyết thanh và được điều chế trong 10mM PBS, pH 7,4, với 0,2% BSA và 0,09% sodim azide. 
  Clone : 123C3Vitro/Tây Ban Nha 3ml/ lọ</t>
  </si>
  <si>
    <t>Kháng thể đơn dòng chuột CD56/NCAM-1 được tinh chế từ huyết thanh và được điều chế trong 10mM PBS, pH 7,4, với 0,2% BSA và 0,09% sodim azide. 
 Clone: 123C3.D5
 Khối lượng riêng tại 20 ºC: 1033,9 kg/m³
 Độ nhớt tuyệt đối tại 20 ºC: 1,04 cP
 Độ nhớt động học tại 20 ºC: 1,01 mm²/s
 Lọ ≥ 3ml
 Đạt tiêu chuẩn ISO 13485</t>
  </si>
  <si>
    <t>Kháng thể Chromogranin A từ chuột được tinh chế từ huyết thanh và được điều chế trong 10mM PBS, pH 7,4, với 0,2% BSA và 0,09% sodim azide. 
  Clone: LK2H10
 Vitro/Tây Ban Nha
  3ml/ lọ</t>
  </si>
  <si>
    <t>Kháng thể Chromogranin A từ chuột được tinh chế từ huyết thanh và được điều chế trong 10mM PBS, pH 7,4, với 0,2% BSA và 0,09% sodim azide. 
 Clone: LK2H10
 Khối lượng riêng tại 20 ºC: 1033,9 kg/m³
 Độ nhớt tuyệt đối tại 20 ºC: 1,04 cP
 Độ nhớt động học tại 20 ºC: 1,01 mm²/s
 Lọ ≥ 3ml
 Đạt tiêu chuẩn ISO 13485</t>
  </si>
  <si>
    <t>Kháng thể Keratin CK20 từ chuột được tinh chế từ huyết thanh và được điều chế trong 10mM PBS, pH 7,4, với 0,2% BSA và 0,09% sodim azide. 
  Clone :Ks20.8
 Vitro/Tây Ban Nha 3ml/ lọ</t>
  </si>
  <si>
    <t>Kháng thể Keratin CK20 từ chuột được tinh chế từ huyết thanh và được điều chế trong 10mM PBS, pH 7,4, với 0,2% BSA và 0,09% sodim azide. 
 Clone: Ks20.8
 Chứng dương IHC : Đại tràng bình thường
 Khối lượng riêng tại 20 ºC: 1033,9 kg/m³
 Độ nhớt tuyệt đối tại 20 ºC: 1,04 cP
 Độ nhớt động học tại 20 ºC: 1,01 mm²/s
 Lọ ≥ 3ml
 Đạt tiêu chuẩn ISO 13485</t>
  </si>
  <si>
    <t>Kháng thể Keratin CK5/6 từ thỏ được tinh chế từ huyết thanh và được điều chế trong 10mM PBS, pH 7,4, với 0,2% BSA và 0,09% sodim azide. 
  Clone :EP67+EP24Vitro/Tây Ban Nha
  3ml/ lọ</t>
  </si>
  <si>
    <t>Kháng thể Keratin CK5/6 từ thỏ được tinh chế từ huyết thanh và được điều chế trong 10mM PBS, pH 7,4, với 0,2% BSA và 0,09% sodim azide. 
 Clone: EP67+EP24
 Chứng dương IHC : Tuyến tiền liệt hoặc Amidan
 Khối lượng riêng tại 20 ºC: 1033,9 kg/m³
 Độ nhớt tuyệt đối tại 20 ºC: 1,04 cP
 Độ nhớt động học tại 20 ºC: 1,01 mm²/s
 Lọ ≥ 3ml
 Đạt tiêu chuẩn ISO 13485</t>
  </si>
  <si>
    <t>Kháng thể Keratin CK7 từ chuột được tinh chế từ huyết thanh và được điều chế trong 10mM PBS, pH 7,4, với 0,2% BSA và 0,09% sodim azide. 
  Clone :OV-TL 12/30
 Vitro/Tây Ban Nha 3ml/ lọ</t>
  </si>
  <si>
    <t>Kháng thể Keratin CK7 từ chuột được tinh chế từ huyết thanh và được điều chế trong 10mM PBS, pH 7,4, với 0,2% BSA và 0,09% sodim azide. 
 Clone: OV-TL 12/30
 Chứng dương IHC : Gan, vú, buồng trứng
 Khối lượng riêng tại 20 ºC: 1033,9 kg/m³
 Độ nhớt tuyệt đối tại 20 ºC: 1,04 cP
 Độ nhớt động học tại 20 ºC: 1,01 mm²/s
 Lọ ≥ 3ml
 Đạt tiêu chuẩn ISO 13485</t>
  </si>
  <si>
    <t>Kháng thể ER từ thỏ được tinh chế từ huyết thanh và được điều chế trong 10mM PBS, pH 7,4, với 0,2% BSA và 0,09% sodim azide. 
  Clone :SP1
 Vitro/Tây Ban Nha
  3ml/ lọ</t>
  </si>
  <si>
    <t>Kháng thể ER từ thỏ được tinh chế từ huyết thanh và được điều chế trong 10mM PBS, pH 7,4, với 0,2% BSA và 0,09% sodim azide. 
 Clone: SP1
 Khối lượng riêng tại 20 ºC: 1033,9 kg/m³
 Độ nhớt tuyệt đối tại 20 ºC: 1,04 cP
 Độ nhớt động học tại 20 ºC: 1,01 mm²/s
 Lọ ≥ 3ml
 Đạt tiêu chuẩn ISO 13485</t>
  </si>
  <si>
    <t>Kháng thể GATA 3 từ Chuột được tinh chế từ huyết thanh và được điều chế trong 10mM PBS, pH 7,4, với 0,2% BSA và 0,09% sodim azide. 
  Clone : L50-823
 Vitro/Tây Ban Nha 3ml/ lọ</t>
  </si>
  <si>
    <t>Kháng thể GATA 3 từ chuột được tinh chế từ huyết thanh và được điều chế trong 10mM PBS, pH 7,4, với 0,2% BSA và 0,09% sodim azide. 
 Clone: L50-823
 Khối lượng riêng tại 20 ºC: 1033,9 kg/m³
 Độ nhớt tuyệt đối tại 20 ºC: 1,04 cP
 Độ nhớt động học tại 20 ºC: 1,01 mm²/s
 Lọ ≥ 3ml
 Đạt tiêu chuẩn ISO 13485</t>
  </si>
  <si>
    <t>Kháng thể C-erb2 từ thỏ được tinh chế từ huyết thanh và được điều chế trong 10mM PBS, pH 7,4, với 0,2% BSA và 0,09% sodim azide. 
  Clone: SP3Vitro/Tây Ban Nha
  3ml/ lọ</t>
  </si>
  <si>
    <t>Kháng thể C-erb2 từ thỏ được tinh chế từ huyết thanh và được điều chế trong 10mM PBS, pH 7,4, với 0,2% BSA và 0,09% sodim azide. 
 Clone: SP3
 Khối lượng riêng tại 20 ºC: 1033,9 kg/m³
 Độ nhớt tuyệt đối tại 20 ºC: 1,04 cP
 Độ nhớt động học tại 20 ºC: 1,01 mm²/s
 Lọ ≥ 3ml
 Đạt tiêu chuẩn ISO 13485</t>
  </si>
  <si>
    <t>Kháng thể đơn dòng kháng Ki67 của thỏ thu được từ quá trình nuôi cấy nổi trên bề mặt và được pha loãng trước trong dung dịch đệm tris có độ pH 7,4 chứa dung dịch sodium azide 0,375mM có tác dụng kìm khuẩn và diệt khuẩn.
  Clone: SP6Vitro/Tây Ban Nha
  3ml/ lọ</t>
  </si>
  <si>
    <t>Kháng thể đơn dòng kháng Ki67 của thỏ thu được từ quá trình nuôi cấy nổi trên bề mặt và được pha loãng trước trong dung dịch đệm tris có độ pH 7,4 chứa dung dịch sodium azide 0,375mM có tác dụng kìm khuẩn và diệt khuẩn.
 Clone: SP6
 Khối lượng riêng tại 20 ºC: 1033,9 kg/m³
 Độ nhớt tuyệt đối tại 20 ºC: 1,04 cP
 Độ nhớt động học tại 20 ºC: 1,01 mm²/s
 Lọ ≥ 3ml
 Đạt tiêu chuẩn ISO 13485</t>
  </si>
  <si>
    <t>Hỗn hợp kháng thể kháng Mammaglobin thu được
  từ dịch nuôi cấy nổi trên bề mặt và được tiền pha loãng trong Tris dung dịch đệm pH 7,4 chứa 0,375mM natri Dung dịch azide có tác dụng kìm khuẩn và diệt khuẩn. 
  Clone : 304-1A5 &amp; 31A5
 Vitro/Tây Ban Nha 3ml/ lọ</t>
  </si>
  <si>
    <t>Hỗn hợp kháng thể kháng Mammaglobin thu được từ dịch nuôi cấy nổi trên bề mặt và được tiền pha loãng trong Tris dung dịch đệm pH 7,4 chứa 0,375mM natri Dung dịch azide có tác dụng kìm khuẩn và diệt khuẩn. 
 Clone: 304-1A5 &amp; 31A5
 Khối lượng riêng tại 20 ºC: 1033,9 kg/m³
 Độ nhớt tuyệt đối tại 20 ºC: 1,04 cP
 Độ nhớt động học tại 20 ºC: 1,01 mm²/s
 Lọ ≥ 3ml
 Đạt tiêu chuẩn ISO 13485</t>
  </si>
  <si>
    <t>Kháng thể Napsin A từ chuột được tinh chế từ huyết thanh và được điều chế trong 10mM PBS, pH 7,4, với 0,2% BSA và 0,09% sodim azide. 
  Clone :Bs10Vitro/Tây Ban Nha
  3ml/ lọ</t>
  </si>
  <si>
    <t>Kháng thể Napsin A từ chuột được tinh chế từ huyết thanh và được điều chế trong 10mM PBS, pH 7,4, với 0,2% BSA và 0,09% sodium azide. 
 Clone: Bs10
 Chứng dương IHC : Thận, ung thư biểu mô phổi
 Khối lượng riêng tại 20 ºC: 1033,9 kg/m³
 Độ nhớt tuyệt đối tại 20 ºC: 1,04 cP
 Độ nhớt động học tại 20 ºC: 1,01 mm²/s
 Lọ ≥ 3ml
 Đạt tiêu chuẩn ISO 13485</t>
  </si>
  <si>
    <t>Kháng thể p40 từ thỏ được tinh chế từ huyết thanh và được điều chế trong 10mM PBS, pH 7,4, với 0,2% BSA và 0,09% sodim azide. 
  Clone :Zr8Vitro/Tây Ban Nha
  3ml/ lọ</t>
  </si>
  <si>
    <t>Kháng thể p40 từ thỏ được tinh chế từ huyết thanh và được điều chế trong 10mM PBS, pH 7,4, với 0,2% BSA và 0,09% sodim azide. 
 Clone: ZR8
 Khối lượng riêng tại 20 ºC: 1033,9 kg/m³
 Độ nhớt tuyệt đối tại 20 ºC: 1,04 cP
 Độ nhớt động học tại 20 ºC: 1,01 mm²/s
 Lọ ≥ 3ml
 Đạt tiêu chuẩn ISO 13485</t>
  </si>
  <si>
    <t>Kháng thể p63 từ chuột được tinh chế từ huyết thanh và được điều chế trong 10mM PBS, pH 7,4, với 0,2% BSA và 0,09% sodim azide. 
  Clone :4A4
 Vitro/Tây Ban Nha
  3ml/ lọ</t>
  </si>
  <si>
    <t>Kháng thể p63 từ chuột được tinh chế từ huyết thanh và được điều chế trong 10mM PBS, pH 7,4, với 0,2% BSA và 0,09% sodium azide. 
 Clone: 4A4
 Khối lượng riêng tại 20 ºC: 1033,9 kg/m³
 Độ nhớt tuyệt đối tại 20 ºC: 1,04 cP
 Độ nhớt động học tại 20 ºC: 1,01 mm²/s
 Lọ ≥ 3ml
 Đạt tiêu chuẩn ISO 13485</t>
  </si>
  <si>
    <t>Kháng thể Pr từ chuột được tinh chế từ huyết thanh và được điều chế trong 10mM PBS, pH 7,4, với 0,2% BSA và 0,09% sodim azide. 
  Clone :16
 Vitro/Tây Ban Nha 3ml/ lọ</t>
  </si>
  <si>
    <t>Kháng thể PR từ chuột được tinh chế từ huyết thanh và được điều chế trong 10mM PBS, pH 7,4, với 0,2% BSA và 0,09% sodium azide. 
 Clone: 16
 Khối lượng riêng tại 20 ºC: 1033,9 kg/m³
 Độ nhớt tuyệt đối tại 20 ºC: 1,04 cP
 Độ nhớt động học tại 20 ºC: 1,01 mm²/s
 Lọ ≥ 3ml
 Đạt tiêu chuẩn ISO 13485</t>
  </si>
  <si>
    <t>Kháng thể Synaptophysin từ thỏ được tinh chế từ huyết thanh và được điều chế trong 10mM PBS, pH 7,4, với 0,2% BSA và 0,09% sodim azide. 
  Clone :EP158
 Vitro/Tây Ban Nha 3ml/ lọ</t>
  </si>
  <si>
    <t>Kháng thể Synaptophysin từ thỏ được tinh chế từ huyết thanh và được điều chế trong 10mM PBS, pH 7,4, với 0,2% BSA và 0,09% sodium azide. 
 Clone: EP158
 Khối lượng riêng tại 20 ºC: 1033,9 kg/m³
 Độ nhớt tuyệt đối tại 20 ºC: 1,04 cP
 Độ nhớt động học tại 20 ºC: 1,01 mm²/s
 Lọ ≥ 3ml
 Đạt tiêu chuẩn ISO 13485</t>
  </si>
  <si>
    <t>Lam kính tĩnh điện dương dùng nhuộm hóa mô miễn dịch
 Bio Optica/Ý 72 cái/hộp</t>
  </si>
  <si>
    <t>Kích thước: (25.0 ×75.0)mm. Độ dày: 1.0-1.2mm. Hộp ≥ 72 cái
 Đạt tiêu chuẩn ISO 13485</t>
  </si>
  <si>
    <t>Kháng thể đơn dòng chuột / thỏ ALK được tinh chế từ huyết thanh và được điều chế trong 10mM PBS, pH 7,4, với 0,2% BSA và 0,09% sodim azide. 
  Clone : 123C3
 Vitro/Tây Ban Nha 3ml/ lọ</t>
  </si>
  <si>
    <t>Kháng thể ALK (5A4) từ chuột được tinh chế từ huyết thanh và được điều chế trong 10mM PBS, pH 7,4, với 0,2% BSA và 0,09% sodim azide. 
 Khối lượng riêng tại 20 ºC: 1033,9 kg/m³
 Độ nhớt tuyệt đối tại 20 ºC: 1,04 cP
 Độ nhớt động học tại 20 ºC: 1,01 mm²/s. Lọ 3ml</t>
  </si>
  <si>
    <t>BAP1 là kháng thể đơn dòng chuột dùng trong miễn dịch mô học có nguồn gốc từ dịch nuôi cấy tế bào được cô đặc, thẩm tách, lọc khử trùng và pha loãng trong dung dịch đệm pH 7,5, chứa BSA và natri azide làm chất bảo quản.
 Vitro/Tây Ban Nha hoặc Dako/ Đan Mạch
  3ml/ lọ</t>
  </si>
  <si>
    <t>Kháng thể đơn dòng thỏ calretinin được tinh chế từ huyết thanh và được điều chế trong 10mM PBS, pH 7,4, với 0,2% BSA và 0,09% sodim azide. 
  Clone : BSR235
 Vitro/Tây Ban Nha hoặc Dako/ Đan Mạch
  3ml/ lọ</t>
  </si>
  <si>
    <t>Kháng thể đơn dòng thỏ calretinin (BSR235)</t>
  </si>
  <si>
    <t>"Kháng thể đơn dòng thỏ calretinin (BSR235) được tinh chế từ huyết thanh và được điều chế trong 10mM PBS, pH 7,4, với 0,2% BSA và 0,09% sodim azide. 
 Khối lượng riêng tại 20 ºC: 1033,9 kg/m³
 Độ nhớt tuyệt đối tại 20 ºC: 1,04 cP
 Độ nhớt động học tại 20 ºC: 1,01 mm²/s. Lọ 3ml</t>
  </si>
  <si>
    <t>Kháng thể chuột đơn dòng được cung cấp dưới dạng lỏng dưới dạng dịch nuôi cấy tế bào (có chứa huyết thanh bò thai nhi) được thẩm tách với 0,05 mol/L Tris-HCl, pH 7,2 và chứa 0,015 mol/L natri azide.
 Clone DAK-CDX2
 Vitro/Tây Ban Nha hoặc Dako/ Đan Mạch
  3ml/ lọ</t>
  </si>
  <si>
    <t>Kháng thể đơn dòng thỏ kháng CDX-2 (EP25) sẵn sàng sử dụng được cung cấp ở dạng lỏng trong dung dịch đệm pH 7,6 có chứa protein ổn định.
 Khối lượng riêng tại 20 ºC: 1033,9 kg/m³
 Độ nhớt tuyệt đối tại 20 ºC: 1,04 cP
 Độ nhớt động học tại 20 ºC: 1,01 mm²/s. Lọ 3ml</t>
  </si>
  <si>
    <t>Dùng để khử nền hóa chấtQuartett/Đức
  50ml/chai</t>
  </si>
  <si>
    <t>Sản phẩm này ngăn ngừa sự liên kết không đặc hiệu của kháng thể chính với protein mô trong các phương pháp nhuộm hóa mô miễn dịch. Lọ 50ml</t>
  </si>
  <si>
    <t>Kháng thể Keratin AE1-AE3 từ chuột được tinh chế từ huyết thanh và được điều chế trong 10mM PBS, pH 7,4, với 0,2% BSA và 0,09% sodim azide.
  Clone : AE1/AE3Vitro/Tây Ban Nha 3ml/ lọ</t>
  </si>
  <si>
    <t>Kháng thể đơn dòng kháng Cytokeratin AE1/AE3 (AE1/AE3) từ chuột, dạng lỏng, được cung cấp trong dung dịch đệm pH 7,6 có chứa protein ổn định.
 Khối lượng riêng tại 20 ºC: 1033,9 kg/m³
 Độ nhớt tuyệt đối tại 20 ºC: 1,04 cP
 Độ nhớt động học tại 20 ºC: 1,01 mm²/s. Lọ 3ml</t>
  </si>
  <si>
    <t>Kháng thể TTF-1 từ chuột được tinh chế từ huyết thanh và được điều chế trong 10mM PBS, pH 7,4, với 0,2% BSA và 0,09% sodim azide. 
  Clone :SPT24
 Vitro/Tây Ban Nha
  3ml/ lọ</t>
  </si>
  <si>
    <t>"Kháng thể TTF-1 (SPT24) từ chuột được tinh chế từ huyết thanh và được điều chế trong 10mM PBS, pH 7,4, với 0,2% BSA và 0,09% sodim azide. 
 Khối lượng riêng tại 20 ºC: 1033,9 kg/m³
 Độ nhớt tuyệt đối tại 20 ºC: 1,04 cP
 Độ nhớt động học tại 20 ºC: 1,01 mm²/s. Lọ 3ml</t>
  </si>
  <si>
    <t>Nước tẩy Javel 12%±1. Có màu hơi xanh, có mùi đặc trưng. Đựng trong can ≤ 10 lít</t>
  </si>
  <si>
    <t>Nước tẩy Javel 12%±1. Có màu hơi xanh, có mùi đặc trưng. Đựng trong ≥ 500ml</t>
  </si>
  <si>
    <t>Cloramine B</t>
  </si>
  <si>
    <t>Thành phần chính gồm có: 
 Alcohol 80-100%
 Eosin Y
 Phosphotungstic Acid
 Fast Green (hoặc Light green)
 Tiêu chuẩn ISO 13485</t>
  </si>
  <si>
    <t>Dung dịch nhuộm Papanicolaou OG-6, dạng lỏng
 Thành phần chính gồm có: 
 Alcohol; Phosphotungstic Acid; Orange G
 Tiêu chuẩn ISO 13485</t>
  </si>
  <si>
    <t>- Bể chứa hóa chất nhuộm bằng nhựa PET có nắp kín dính liền, chịu ăn mòn, chịu được nhiệt độ ≥ 120°C, kích thước: (73,50 x 12,50)cm±0.5, thể tích 300ml±10
 - Giá mang lam bằng nhựa PET có tay cầm, chịu acid, dung, môi, nhiệt độ cao, chứa được ≥ 25 lam/giá.</t>
  </si>
  <si>
    <t>Thiết kế liền khối và chốt khóa cho phép thao tác bằng một tay thuận tiện và giúp
 khóa chặt nắp trong quá trình xử lý.
 · Được làm bằng vật liệu P.O.M, chống phản ứng hóa học của dung môi mô học
 100%.
 · Với các lỗ hình chữ nhật có kích thước 5,0mm x 1,0mm.
 · Với hai vùng dán nhãn lớn ở hai bên hộp và một bề mặt viết nghiêng 45° ở phía
 trước, tương thích với hầu hết các máy in cassettes.
 - Có nhiều màu để lựa chọn: Trắng, vàng, xanh, hồng, tím, xám, cam.
 - Tiêu chuẩn ISO 13485</t>
  </si>
  <si>
    <t>Sử dụng cho sự chuẩn bị các mẫu bệnh phẩm đông lạnh. Chai/lọ ≥ 100ml
 - Dung dịch lỏng, nhớt, mùi cồn nhẹ, màu trong suốt đến màu vàng nhạt.
 - Thành phần chính gồm có: Polyvinyl Alcohol: 5-15%; Polyethylene Glycol: 1-10%, 
 - Tiêu chuẩn ISO 13485, CE hoặc FDA</t>
  </si>
  <si>
    <t>Thành phần gồm có: Xylene:50-75%, Acrylic polymer: 25-50%, Ethylbenzene: 2.5-10%, Butylated hydroxytoluene: 1.0-2.5%. Chai/lọ ≥ 100ml
 - Tiêu chuẩn ISO 13485, CE hoặc FDA</t>
  </si>
  <si>
    <t>Phù hợp với cả tiêu bản kính hiển vi tiêu chuẩn CITOTEST có kích thước 75,0mm x 25,0mm x (0,8-1,2)mm và tiêu bản kính hiển vi có kích thước 76,0mm x 26,0mm x (0,8-1,2)mm trên thị trường.
 Được làm bằng vật liệu nhựa, có thể tái sử dụng</t>
  </si>
  <si>
    <t>- Làm bằng thủy tinh siêu trắng trong suốt (CSW), có đặc tính quang học lý tưởng, ổn định, cấu trúc phân tử, độ phẳng đồng nhất và kích thước đồng nhất..
 Ứng dụng được đề xuất: dùng trong mô học, tế bào học, phân tích nước tiểu và vi sinh
 - Kích thước (24x50) mm
 - Đóng gói hộp ≥ 100 cái
 - Tiêu chuẩn ISO 13485</t>
  </si>
  <si>
    <t>Thành phần gồm có hợp chất của parafin tinh khiết và polymers. Không chứa thành phần độc hại.
 · Không có dimethyl sulfoxide (DMSO)
 · Mang lại khả năng cắt mịn, giảm thiểu đứt đoạn hay nhăn lát cắt tế bào.
 · Độ dày lát cắt giảm xuống ≤ 2µm
 · Dạng hạt/viên
 · Nhiệt độ nóng chảy 52-62℃.
 - Túi 1kg±0.1
 - Tiêu chuẩn ISO 13485</t>
  </si>
  <si>
    <t>Eosin Y dung dịch nhuộm có chứa cồn, pha sẵn sử dụng trong mô học để nhuộm hematoxylin và eosin thường quy, sử dụng trong nhuộm Papanicolaou và tế bào học
 - Tiêu chuẩn ISO 13485</t>
  </si>
  <si>
    <t>Dung dịch màu xanh/tím đậm, 
 - Thành phần chính gồm có: Nước, Hematoxylin, Muối Aluminum, Acid hữu cơ
 - Tiêu chuẩn ISO 13485</t>
  </si>
  <si>
    <t>Bộ gồm 03 chai: Schiff reagent, Periodic Acid 1%, Hematoxylin . Mỗi chái ≥ 500ml
 Đạt tiêu chuẩn ISO 13485</t>
  </si>
  <si>
    <t>Dung dịch dạng lỏng, trong, không màu, có đặc trưng của Formaldehyde, tan hoàn toàn trong nước
 - Thành phần chính: Nước &gt; 90%; Formaldehyde 3.5-4%; Methyl alcohol 1.0-1.5%...
 Đạt tiêu chuẩn ISO 13485.</t>
  </si>
  <si>
    <t>Dùng để nhuộm tế bào máu ngoại vi và tế bào u xơ tủy xương. Thành phần chính: Eosin-methylene blue according to Giemsa 7. g/L, methanol 50%; Glycerol 50%. Chai ≥ 500ml. Đạt tiêu chuẩn ISO 13485</t>
  </si>
  <si>
    <t>Lamen 24 x 32mm</t>
  </si>
  <si>
    <t>Làm bằng thủy tinh borosilicate kháng hóa chất, trong suốt, quan sát được dưới kính hiển vi huỳnh quang, Kích thước ≥ (24 x 32)mm. Hộp ≥ 100 cái. Đạt Đạt tiêu chuẩn ISO 13485</t>
  </si>
  <si>
    <t>Thành phần: Xylene (Hỗn hợp các đồng phân) &gt; 99 %
 Điểm nóng chảy/điểm đóng băng: -48 - 13°C
 Điểm sôi ban đầu: 137 – 142°C
 Điểm chớp cháy: 25 – 27°C
 Tỷ trọng tương đối: 0.86 hoặc Mật độ tương đối: 0.8703 – 0.8717 (at 15.56 °C)
 Đạt tiêu chuẩn ISO 13485</t>
  </si>
  <si>
    <t>Dung dịch dạng lỏng, không màu được sử dụng để xử lý mô trong các mẫu mô học và tế bào học.
 Thành phần: Isoparaffin H hoặc Naphtha (petroleum), hydrotreated heavy &gt; 99 %
 Điểm sôi/khoảng sôi:155 - 179 °C
 Điểm chớp cháy: 44-60 ºC
 Mật đội: 0,75-0,763 Kg/Dm³ (15 ºC)
 Thuốc thử được bảo quản ở 10-35ºC
 Đạt tiêu chuẩn ISO 13485, CE hoặc FDA</t>
  </si>
  <si>
    <t>Chất liệu: Thủy tinh cao cấp, có độ trong suốt quang học cao, không chứa các tạp chất có thể gây nhiễu trong quá trình quan sát.
  Kích thước chuẩn: 25mm x 75mm (1” x 3”).
  Độ dày: 1.0 - 1.2 mm 
  Bề mặt được phủ điện tích dương (positively charged) hoặc Silane để tăng cường khả năng bám dính của mẫu tế bào/mô, ngăn ngừa mẫu bị trôi trong quá trình rửa, nhuộm.
  Có một khu vực làm mờ để dễ dàng ghi chú thông tin mẫu bằng bút chì</t>
  </si>
  <si>
    <t>Nguyên vật liệu: Kính soda vôi đạt chuẩn. Độ dày: 1.0-1.2mm. Kích thước: 25.4 x 76.2mm (1” x 3”) ±1mm. Tiêu chuẩn ISO 13485.</t>
  </si>
  <si>
    <t>Kích thước 22 x 22 mmKích thước: 22 x 22mm
  Độ dày: 0.16 - 0.19mm
  Quy cách: Hộp 100 miếng
  Đóng gói: Vỉ 10 hộp</t>
  </si>
  <si>
    <t>Làm bằng thủy tinh siêu trong suốt (borosilicate), có đặc tính quang học lý tưởng, ổn định, cấu trúc phân tử, độ phẳng đồng nhất và kích thước đồng nhất. Ứng dụng được đề xuất: dùng trong mô học, tế bào học, phân tích nước tiểu và vi sinh
 - Kích thước (22x22)mm. Hộp ≥ 100 cái. Tiêu chuẩn ISO 13485.</t>
  </si>
  <si>
    <t>25mm, cryocassette; crosshatched (6pk.) A78910056 hoặc tương đương</t>
  </si>
  <si>
    <t>Bột tinh thể màu trắng. Ít tan trong nước, không tan trong ethanol. Dùng trong Y tế. Độ tinh khiết: ≥ 99% (for analysis). Lọ ≥ 250g. Đạt tiêu chuẩn ISO 13485 hoặc tương đương</t>
  </si>
  <si>
    <t>Bộ nhuộm amyloid (Congo Red) để sử dụng trong việc quan sát mô học của amyloid trong các phần mô. Kiểm tra dưới kính hiển vi phân cực cho kết quả lưỡng chiết màu xanh lá cây của amyloid. Kết quả nhuộm: Amyloid: Màu đỏ đến hồng; Hồng cầu: Màu cam nhạt; Hạt bạch cầu ái toan: Màu cam đến màu đỏ; Hạt nhân: Màu xanh. Thành phần: dung dịch đỏ Congo, Hematoxylin, dung dịch biệt hóa nhân Đạt tiêu chuẩn chất lượng ISO 13485</t>
  </si>
  <si>
    <t>Bộ hóa chất nhuộm xanh Alcian trên máy nhuộm tự động
 Hàng hóa là sản phẩm IVD</t>
  </si>
  <si>
    <t>Bộ hồng cầu mẫu 3-5% dùng để phát hiện các kháng thể nhóm máu ABO ở trong huyết thanh/huyết tương người (định nhóm máu phương pháp huyết thanh mẫu/phương pháp định nhóm máu trực tiếp/gián tiếp). Cả 2 loại Rh âm tính (D-, C-, E-)
 Thành phần gồm 2 lọ:
 1 lọ Hồng cầu mẫu A1, 1 lọ Hồng cầu mẫu B (2 x 10ml)</t>
  </si>
  <si>
    <t>Thuốc thử định tính phát hiện các kháng thể bất thường hệ hồng cầu. Thành phần: 3 lọ O1, O2, O3 nồng độ 0.8% (3 x 10ml)</t>
  </si>
  <si>
    <t>Khoá 3 ngã, dây dài đến 100cm. Dây có Luer Lock tạo kết nối chắc chắn</t>
  </si>
  <si>
    <t>.- Kim thông và ống thông làm từ thép không gỉ.
 - Đốc kim trong dễ dàng phát hiện dịch nảo tủy chảy ra.
 - Tiệt trùng: Ethylene oxide.
 - Không chứa các thành phần gây hại như PVC, latex, phthalates.
 - Chiều dài 90mm. Đủ các cỡ: 18, 20, 22, 23, 25, 26, 27G
 - Đạt tiêu chuẩn ISO 13485, Chứng nhận CE hoặc FDA</t>
  </si>
  <si>
    <t>Kim chọc hút sinh thiết mô mềm</t>
  </si>
  <si>
    <t>Bao gồm: Thân kim, kim cắt màng phổi, kim lấy máu, chốt định vị, kim dẫn đường, nắp đậy đầu kim
 -Chủng loại: Cope Luer Lock- Mã sản phẩm: 323. 405xxxx (3. 00 x 75mm)- Đường kính ống: 11G x3''- Chiều dài: 75mm - 3.00mm</t>
  </si>
  <si>
    <t>Mạch máu nhân tạo chữ Y Gelweave Vascutek với công nghệ ngâm tẩm gelatin thủy phân độc đáo, không bị tình trạng thủng tổ ong, bền chặt với kiểu dệt chéo, cải tiến khả năng kiểm soát, giữ lại mũi khâu một cách chắc chắn. Ứng dụng trong việc thay thế động mạch chủ ngực - bụng. Kích thước: 14mm x 7mm x 45cm, 16mm x 8mm x 45cm, 18mm x 9mm x 45cm, 20mm x 10mmx45cm. Tiêu chuẩn ISO, CE hoặc FDA</t>
  </si>
  <si>
    <t>Chất liệu: màng ngoài tim bò
 - Chỉ định: để tái tạo mạch máu và thủ thuật cắt bỏ nội mạc mạch. Sử dụng công nghệ mô tương tự để hoàn thiện cho van tim
 - Đặc điểm: Tương thích sinh học, Độ bền kéo và khả năng duy trì độ chắc chắn của chỉ khâu tuyệt vời, Không yêu cầu chỉ khâu đặc biệt, Độ dày Collagen đồng nhất, Cắt dễ dàng để có hình dạng kích thước mong muốn.
 - Độ dày 0,35mm-0,75mm.
 - Tiêu chuẩn chất lượng: FDA
 Xuất xứ: nhóm nước G7</t>
  </si>
  <si>
    <t>Chất liệu: màng ngoài tim bò 
 - Chỉ định: để tái tạo mạch máu và thủ thuật cắt bỏ nội mạc mạch. Sử dụng công nghệ mô tương tự để hoàn thiện cho van tim
 - Đặc điểm: Tương thích sinh học, Độ bền kéo và khả năng duy trì độ chắc chắn của chỉ khâu tuyệt vời, Không yêu cầu chỉ khâu đặc biệt, Độ dày Collagen đồng nhất, Cắt dễ dàng để có hình dạng kích thước mong muốn.
 - Độ dày 0,35mm-0,75mm.
 - Tiêu chuẩn chất lượng: FDA
 Xuất xứ: nhóm nước G7</t>
  </si>
  <si>
    <t>Mạch máu nhân tạo thằng chất liệu ePTFE thành tiêu chuẩn. Chiều dài 80cm. Tiêu chuẩn ISO, CE hoặc FDA</t>
  </si>
  <si>
    <t>Mạch máu nhân tạo ePTFE thẳng cỡ 7-8mm x 50cm, không vòng xoắn. Tiêu chuẩn ISO, CE hoặc FDA</t>
  </si>
  <si>
    <t>- Mặt nạ được sản xuất từ nhựa PVC nguyên sinh không chứa độc tố, màu trắng trong hoặc xanh lá
 - Dây dẫn có chiều dài ≥2 m, Dây dẫn có khía đảm bảo khí oxy luôn được tuần hoàn. 
 - Thanh nhôm mềm dẻo đảm bảo giữ kín khít mặt nạ và mũi bệnh nhân. 
 - Dây chun cố định bộ mặt nạ và đầu bệnh nhân có độ đàn hồi cao. 
 - Các cỡ: S, M, L, XL. 
 - Sản phẩm được tiệt trùng bằng khí Ethylene Oxide (E.O).. Tiêu chuẩn ISO 13485.</t>
  </si>
  <si>
    <t>- Mặt nạ được sản xuất từ nhựa PVC nguyên sinh, màu trắng trong hoặc xanh lá, Có bộ khí dung. 
 - Dây dẫn có chiều dài ≥2m
 - Thanh nhôm mềm dẻo đảm bảo giữ kín khít mặt nạ và mũi bệnh nhân. 
 - Dây chun cố định bộ mặt nạ và đầu bệnh nhân có độ đàn hồi cao. 
 - Các cỡ: S, M, L, XL. 
 - Sản phẩm được tiệt trùng bằng khí Ethylene Oxide (E.O). Tiêu chuẩn ISO 13485.</t>
  </si>
  <si>
    <t>Chất liệu nhựa y tế cao cấp độ bền cao. Các phần tiếp giáp với khuôn mặt của bệnh nhân làm bằng chất liệu silicon có độ bền cao, mềm mại, thân thiện, giúp cố định kín và tạo độ thoải mái cho bệnh nhân khi sử dụng lâu. Mask được thiết kế với núm xoay điều chỉnh độ nghiêng phù hợp với khuôn mặt của bệnh nhân. Phụ kiện tiêu chuẩn kèm theo 2 miếng nam châm giúp cố định dễ dàng, nhanh chóng thuận tiện cho người sử dụng. Sản phẩm có thể hấp tiệt khuẩn ở nhiệt độ 134 độ C hoặc khử khuẩn bằng dung dịch khử khuẩn mức độ cao. Mask tương thích với các máy thở Vela, Draeger</t>
  </si>
  <si>
    <t>Miếng dán phẫu thuật</t>
  </si>
  <si>
    <t>Kích thước vùng dính ≥ (28 x 41)cm. Film polyurethane trong suốt, keo dính acrylic. Sản phầm mềm dai, bám chắc vết thương giữ cho đường mổ không bung rách trong quá trình phẫu thuật, giữ phẫu trường vô trùng. Băng dán có 2 tay cầm bên 2 mép để hỗ trợ đặt băng dễ dàng. Đóng gói từng miếng và vô trùng. Đạt tiêu chuẩn ISO 13485, CE hoặc FDA</t>
  </si>
  <si>
    <t>Kích thước vùng dính (28 x 45)cm. Film polyurethane trong suốt, keo dính acrylic. Sản phầm mềm dai, bám chắc vết thương giữ cho đường mổ không bung rách trong quá trình phẫu thuật, giữ phẫu trường vô trùng. Băng dán có 2 tay cầm bên 2 mép để hỗ trợ đặt băng dễ dàng. Đóng gói từng miếng và vô trùng. Đạt tiêu chuẩn ISO 13485, CE.</t>
  </si>
  <si>
    <t>Chất liệu: Lớp film Polyester resin phủ 5-15% Iodophor kháng khuẩn phổ rộng, keo Acrylate phủ bên dưới màng phim, lớp giấy lót.
 - Iodin thẩm thấu sâu dưới da lên tới 1000µm và hiệu quả kháng khuẩn &gt; 99.99% đối với 12 loại vi sinh vật theo tiêu chuẩn đánh giá của ASTM (Hội thử nghiệm và vật liệu Mỹ) sau 90 phút sử dụng và kéo dài ≥ 6h
 - Kích thước lớp dính ≥ (60 x 45)cm, kích thước toàn màng ≥ (90 x 45)cm
 - Đặc tính: Lớp film mỏng, thông thoáng, co giãn tốt và dính chặt trên da và rìa vết mổ, cung cấp phẫu trường vô khuẩn, có tính kháng khuẩn phổ rộng, tăng hiệu quả ngăn ngừa nhiểm khuẩn vết mổ
 - Tiệt khuẩn từng miếng
 - Đạt tiêu chuẩn ISO 13485, FDA</t>
  </si>
  <si>
    <t>Cấu hình: 
 - Chất liệu: Lớp film Polyester resin phủ 5-15% Iodophur kháng khuẩn phổ rộng, keo Acrylate phủ bên dưới màng phim, lớp giấy lót. 
 - Iodin thẩm thấu sâu dưới da lên tới 1000µm và hiệu quả kháng khuẩn 99.999% đối với 12 loại vi sinh vật theo tiêu chuẩn đánh giá của ASTM (Hội thử nghiệm và vật liệu Mỹ) sau 90 phút sử dụng và kéo dài ít nhất 6h
 - Kích thước lớp dính ≥ 34cm x 35cm, kích thước toàn màng ≥ 60cm x 35cm
 - Đặc tính: Lớp film mỏng, thông thoáng, co giãn tốt và dính chặt trên da và rìa vết mổ, cung cấp phẫu trường vô khuẩn, có tính kháng khuẩn phổ rộng, tăng hiệu quả ngăn ngừa nhiễm khuẩn vết mổ.
 - Tiệt khuẩn từng miếng
 - Đạt tiêu chuẩn FDA</t>
  </si>
  <si>
    <t>Ống làm bằng nhựa PP, có nắp đậy liền thân
 - Không chia vạch
 - Quy cách: túi ≥ 1000 chiếc. Tiêu chuẩn ISO 13485.</t>
  </si>
  <si>
    <t>Chất liệu: Được làm bằng nhựa y tế PET, kích thước ống 13x75mm. Nắp bằng nhựa LDPE bọc cao su màu tím phù hợp cho các máy xét nghiệm tự động Hóa chất bên trong ống: Tripotassium Ethylenediaminetetra Acid (EDTA K3) với nồng độ tiêu chuẩn để giữ các tế bào trong máu nhất là tiểu cầu luôn ở trạng thái tách rời tối đa từ 6 - 8 giờ. Dùng trong xét nghiệm huyết học (công thức máu và xét nghiệm HbA1c..). Hóa chất bên trong dùng kháng đông cho 2ml máu với vạch lấy mẫu 2ml riêng biệt trên nhãn ống. 
 Ống nghiệm không bị nứt vỡ, rò rỉ khi ly tâm với tốc độ ≥ 6000 vòng/phút
 Đạt tiêu chuẩn ISO 13485, Chứng nhận CE.
 - Xuất xứ: Việt Nam</t>
  </si>
  <si>
    <t>Chất liệu: Ống được làm bằng nhựa y tế PP, kích thước ống 12x75mm, Nắp bằng nhựa LDPE màu đen. Hóa chất bên trong: chất kháng đông Heparine Lithium. Dùng để tách huyết tương làm xét nghiệm điện giải đồ (Na₊, K₊, Cl₊…trừ Li₊), khí máu. Ngoài ra còn sử dụng cho các xét nghiệm sinh hóa đặc biệt là NH3 và định lượng Alcool trong máu. Hóa chất bên trong dùng kháng đông cho 2ml máu với vạch lấy mẫu 2ml riêng biệt trên nhãn ống. 
 Ống nghiệm không bị nứt vỡ, rò rỉ khi ly tâm với tốc độ ≥ 6000 vòng/phút
 Đạt tiêu chuẩn ISO 13485,Chứng nhận CE
 - Xuất xứ: Việt Nam</t>
  </si>
  <si>
    <t>Chất liệu: Ống được làm bằng nhựa y tế PP, kích thước ống 12x75mm, Nắp bằng nhựa LDPE màu xanh lá. Hóa chất bên trong: Sodium Citrate nồng độ 3.8%. Hóa chất bên trong dùng kháng đông cho 2ml máu với vạch lấy mẫu 2ml riêng biệt trên nhãn ống. 
 Ống nghiệm không bị nứt vỡ, rò rỉ khi ly tâm với tốc độ ≥ 6000 vòng/phút
 Đạt tiêu chuẩn EN ISO 13485,Chứng nhận CE
 - Xuất xứ: Việt Nam</t>
  </si>
  <si>
    <t>Chất liệu: Ống được làm bằng nhựa y tế PP, nắp bằng nhựa LDPE mới 100%, dùng để tách huyết thanh. Nắp nhựa đậy kín thành ống. Kích thước ống 12x75mm, có vạch định mức lấy mẫu, chịu được lực quay ly tâm ≥ 6000 vòng/phút. Đạt tiêu ISO 13485. Chứng nhận CE
 Xuất xứ: Việt Nam</t>
  </si>
  <si>
    <t>Ống nghiệm EDTA</t>
  </si>
  <si>
    <t>Kích thước 35x43cm. Cấu tạo phim gồm 4 lớp: lớp bảo vệ phía trên, lớp nền phim, lớp nhạy quang, lớp bảo vệ phía dưới. Phim có nền xanh, nhạy quang, mật độ quang tối đa: 3.3. Thành phần lớp bảo vệ phía trên: 85% gelatin; lớp nền phim 100% polyethylene terephthalate, độ dày của lớp nền phim: 170µm; lớp nhạy quang: 59% latex polymer và 36% phụ gia nhạy quang; lớp bảo vệ phía dưới: 88% gelatin. Đạt tiêu chuẩn ISO 13485
 Xuất xứ: Các nước phát triển G7</t>
  </si>
  <si>
    <t>Kích thước 20x25cm. Cấu tạo phim gồm 4 lớp: lớp bảo vệ phía trên, lớp nền phim , lớp nhạy quang, lớp bảo vệ phía dưới. Phim có nền xanh, nhạy quang, mật độ quang tối đa 3.3. Thành phần lớp bảo vệ phía trên: 85% gelatin; lớp nền phim 100% polyethylene terephthalate, độ dày của lớp nền phim: 170µm; lớp nhạy quang: 59% latex polymer và 36% phụ gia nhạy quang; lớp bảo vệ phía dưới: 88% gelatin. Đạt tiêu chuẩn ISO 13485
 Xuất xứ: Các nước phát triển G7</t>
  </si>
  <si>
    <t>Kích thước (30.5mm x 40.5mm)±0.5, có đính kèm túi thuốc rửa phim trên mỗi phim. Đạt tiêu chuẩn ISO 13485
 Đóng gói ≥ 50 tờ/hộp</t>
  </si>
  <si>
    <t>Dùng để kiểm tra độ cứng của nước R.O. Độ cứng được sử dụng để mô tả tổng nồng độ của các Mg và Ca. Thể hiện bằng đơn vị ppm hoặc CACO3. Kiểm tra nước với các nồng độ 0, 10, 25, 50 và 120 ppm (tương ứng với 0, 0.6, 1.5, 3 và 7 hạt/gollon tương ứng) Thời gian kiểm tra và đọc kết quả: ≤ 10 giây. Lọ ≥ 50 que/test. Đạt tiêu chuẩn ISO 13485</t>
  </si>
  <si>
    <t>Để đo mức độ clo thấp (chloramines/clo tự do) trong nước cấp dùng để chạy thận và cũng cho biết nồng độ Clo (chất tẩy Clo) tồn dư trong dung dịch đã sử dụng để súc rửa đường ống sau khi khử trùng thiết bị thẩm tách máu, đảm bảo rằng nồng độ clo tự do dưới mức tối đa cho phép AAMI-nồng độ 0.5ppm. Có thể kiểm tra nước với các nồng độ: 0, 0.1, 0.5 và 3ppm. Thời gian kiểm tra và đọc kết quả ≤ 35 giây. Lọ ≥100 que/test. Đạt tiêu chuẩn ISO 13485</t>
  </si>
  <si>
    <t>Dùng để kiểm tra nồng độ của chất khử khuẩn acid peracetic/ peroxide đã được giảm xuống mức an toàn sau khi rửa quả lọc, máy chạy thận nhân tạo hoặc hệ thống xử lý nước. Có thể kiểm tra nồng độ Hydrogen Peroxide từ: 0, 1, 3, 5 và 10 ppm. Thời gian kiểm tra và đọc kết quả ≤ 15 giây. Lọ ≥ 100 que/test. Đạt tiêu chuẩn ISO 13485</t>
  </si>
  <si>
    <t>Chất liệu cao su tự nhiên phủ silicon. Có các cỡ 12-26Fr. Chiều dài 390±10mm. Thể tích bóng chèn: 30cc. Có chất siêu bôi trơn giúp giảm đau và kích ứng niệu đạo cho Bệnh nhân. Van mềm. Đạt tiêu chuẩn ISO 13485, Chứng nhận CE hoặc FDA</t>
  </si>
  <si>
    <t>Chiều dài 400mm (±5%)
 Đường kính bên trong ống: 5,0mm và 7,0mm.
 Đường kính bên ngoài ống: 7,0mm và 10,0mm. Đã được tiệt trùng.
 Đạt tiêu chuẩn ISO 13485</t>
  </si>
  <si>
    <t>Dây dẫn dài ≥ 400mm được sản xuất từ chất liệu nhựa PVC nguyên sinh, dây mềm, trên dây có 02 cặp lỗ hình bầu dục đối xứng nhau, một đầu dây được loe hình phễu, đầu còn lại được bo tròn không gây tổn thương cho người sử dụng.
 - Các số: 22,24,26,28.
 - Sản phẩm được tiệt trùng. Đạt tiêu chuẩn ISO 13485</t>
  </si>
  <si>
    <t>Các số 5-6-8-10-12-14-16-18. Sản phẩm gồm 02 phần: Khóa van và dây dẫn. Dây dẫn sản xuất từ chất liệu nhựa PVC nguyên sinh không chứa DEHP, nhựa trong, đầu dây hút có 2 mắt phụ để hút. Dây có độ dài ≥ 55cm. Khoá van chia nhiều màu dễ phân biệt giữa các số, có nắp. Đạt tiêu chuẩn tiệt trùng ISO 11135: 2014, ISO 13485. Chứng nhận CE hoặc FDA</t>
  </si>
  <si>
    <t>Chất liệu PVC y tế cao cấp, đầu nối có thể điều khiển bằng ngón tay. Ống nhựa mềm dài ≥ 50cm, đầu cuối ống trơn nhẵn có 2 lỗ không đối xứng để tăng hiệu quả máy hút. Các số khác nhau có màu co nối khác nhau. Có các số 5-6-8-10-12-14-16-18. Đã tiệt trùng. Tiêu chuẩn ISO 13485, Chứng nhận CE hoặc FDA</t>
  </si>
  <si>
    <t>Được làm từ mủ cao su tự nhiên, bao gồm ống thông, phễu thoát nước, phễu thổi, phễu rửa, bóng và van. . Kích cỡ từ 14 Fr đến 36 Fr. Chiều dài ống: 400 ± 10 mm. Tốc độ dòng chảy ≥ 100 ml/phút với các số từ 16Fr. Sử dụng một lần, tiệt trùng bằng khí EO. Đạt tiêu chuẩn ISO 13485, Chứng nhận CE hoặc FDA</t>
  </si>
  <si>
    <t>Làm bằng cao su tự nhiên, mạ Silicon. Được sử dụng để thông túi mật. Bộ phận kết nối có đường kính lớn hơn các bộ phận khác. Kích cỡ: Fr10-Fr26. Đóng gói túi Blister Bag. Đạt tiêu chuẩn ISO 13485, Chứng nhận CE hoặc FDA</t>
  </si>
  <si>
    <t>Stent có hai đầu cong đặt trong niệu quản, có lớp phủ Polyurethane kháng tia bức xạ, được sử dụng để thoái dịch tạm thời từ khúc nối bể thận - niệu quản đến bàng quang, chiều dài 26cm±1, đường kính các cỡ 3F, 4F, 5F, 6F, 6.5F, 7F, 8F. Mỗi sản phẩm được bảo quản trong túi 01 Nilon tiệt trùng. Lưu trong cơ thể lên đến 6 tháng. Đạt tiêu chuẩn ISO 13485.</t>
  </si>
  <si>
    <t>• 100% silicone y tế, tương thích sinh học. Thời gian lưu ≥ 29 ngày
 • Độ mềm phù hợp và tính linh hoạt, thoải mái cho bệnh nhân.
 • Đầu tù (thuôn) để chèn dễ dàng.
 • Đánh dấu độ sâu để xác nhận vị trí (có 10 điểm đánh dấu trên thân ống 45, 50, 55, 60, 65, 70,75, 80, 85, 90 cho cỡ 16Fr-18Fr). Có đường cản quang màu xanh chạy dọc ống 
 • Nắp kèm theo để đậy kín an toàn.
 • Đóng gói tiệt trùng kép
 Kích cỡ từ 4Fr đến 20Fr. Chiều dài 400mm (4Fr-6Fr); 800mm (8Fr-10Fr); 1200mm (12Fr-20Fr)
 * Tiêu chuẩn ISO</t>
  </si>
  <si>
    <t>Túi ép với 3 chỉ thị được sử dụng làm vật liệu đóng gói cho y tế thiết bị khử trùng bằng plasma, khí ethylene oxide hoặc formaldehyde áp dụng theo tiêu chuẩn ISO 9001, ISO 13485, 
  Làm bằng giấy theo tiêu chuẩn y tế 70g/m2 dung sai 67-73, sử dụng nhiệt niêm phong lại với nhau bằng một lớp nhựa PET/PP 12/40micro với độ thoáng khí μm/Pa•s 13. Đường hàn có gân với 3 đường niêm phong, chiều rộng tối thiểu là 6mm, Bề mặt được xử lý đặc biệt tạo điều kiện cho niêm phong, cho phép bong ra không có sợi mà không bị đứt.
  Với chỉ thị hóa học phù hợp với ISO 11140
  Màng film 9 lớp có độ dày 52 μm, cân nặng 53g/m2 với độ dãn 70% và độ bền xé 300mN</t>
  </si>
  <si>
    <t>Gồm 2 lớp: 1 lớp giấy, 1 lớp phim. Lớp giấy: có độ bền cơ học cao, đảm bảo 100% vi khuẩn không xâm nhập vào bên trong bao gói sau 1 lần tiệt khuẩn. Màng film hai lớp: PET/CPP dày 52 µm. Kích thước: 30cm x 200m. Đạt tiêu chuẩn ISO13485, FDA</t>
  </si>
  <si>
    <t>Gồm 2 lớp: 1 lớp giấy, 1 lớp phim. Lớp giấy: có độ bền cơ học cao, đảm bảo 100% vi khuẩn không xâm nhập vào bên trong bao gói sau 1 lần tiệt khuẩn. Màng film hai lớp: PET/CPP dày 52 µm. Kích thước 15cm x 200m. Đạt tiêu chuẩn ISO13485, FDA</t>
  </si>
  <si>
    <t>Túi ép Tyvek tiệt trùng dạng cuộn cỡ 350cm x 70m</t>
  </si>
  <si>
    <t>Nguyên liệu: được làm từ cuộn nylon fi 110cm, màu trắng trong
 Kích thước 60cm x 90cm. 
 Đóng gói: 1 cái/gói. Sản phẩm chứa trong túi giấy dùng trong y tế đã được tiệt trùng bằng khí EO-Gas
 Đạt TCVN ISO 13485:2016, ISO 9001:2015</t>
  </si>
  <si>
    <t>Sáp cầm máu xương ≥ 2.5g/miếng. Thành phần: Hỗn hợp tiệt trùng sáp ong và isopropyl palmitate. Đạt tiêu chuẩn ISO 13485</t>
  </si>
  <si>
    <t>Vật liệu từ xốp PVA (Polyvinyl alcohol) hoặc (Hydroxilated Poly-Vinyl Acetate). Giãn nở khi ngâm trong dung dịch lỏng để tạo nên một cấu trúc mềm, xốp. Hiệu quả cầm máu nhanh, thấm hút tốt. Kích thước (dài x rộng x cao): (80 x 20 x 15)mm. Các cạnh được bo tròn, mềm mại, ít gây ma sát và kích ứng mũi. Tiệt trùng. Đạt tiêu chuẩn ISO 13485</t>
  </si>
  <si>
    <t>Vật liệu cầm máu dạng bọt xốp 80x50x10mm tự tiêu trong vòng 3 phút tiêu hoàn toàn trong 4 tuần, thấm hút 40 dến 50 lần khối lượng, độ PH = 7.</t>
  </si>
  <si>
    <t>Dung dịch trong suốt có chứa chất kháng khuẩn chất hoạt động bề mặt Betaine 0,1%, Polyaminopropyl Biguanide 0,1% (Polihexanide). Làm sạch vết thương, loại bỏ và ngăn ngừa hình thành màng biofilm. Đã được kiểm tra và đánh giá là không gây kích ứng và dung nạp tốt trên da, không đau, không gây ức chế mô hạt hoặc biểu mô hóa. Tiêu chuẩn hất lượng EN ISO 13485:2016, EC, MDR (EU) 2017/745, xuất xứ G7</t>
  </si>
  <si>
    <t>* Cây dẫn đường đặt nội khí quản khó Bougie đầu cong nhẹ (Coudé angled tip)
 * Bọc nhựa Polymer tổng hợp
 * Có các vạch chia đánh dấu mỗi cm từ 15/20cm đến 40cm trên thân ống 
 * Kích cỡ: 15Fr/5.0mm. Chiều dài 700mm. Dùng cho ống nội khí quản 6.0-11.0
 * Tiệt khuẩn, không latex.
 Đạt tiêu chuẩn ISO 13485</t>
  </si>
  <si>
    <t>Ống thông đường thở được làm từ nhựa cứng PE, không có độc tố, và không gây kích ứng. Có các cỡ từ 4.0 đến 12.0 cm. Đầu canuyn có màu sắc khác nhau giúp phân biệt các cỡ. Được tiệt trùng bằng khí ETO phù hợp với tiêu chuẩn ISO 11135:2007. Đạt tiêu chuẩn ISO 13485:2016, EC</t>
  </si>
  <si>
    <t>các cỡ, loại có bóng và không bóng</t>
  </si>
  <si>
    <t>Ống nội khí quản trong suốt bằng PVC, không chứa DEHP. Có Stylet đi kèm
 Ống có lò xo bằng thép không rỉ, chống gập, có cản quang hiện thị dưới tia X. Có bóng loại thể tích lớn, áp lực thấp
 Các size từ 3.0 – 10.0
 Đóng gói tiệt trùng EO
 Đạt tiêu chuẩn ISO 13485</t>
  </si>
  <si>
    <t>Ống có đường cong thích hợp thuận tiện khi đặt ống. Chất liệu PVC cao cấp có đường cản quang. Đầu ống vát mài nhẵn mềm, không gây chấn thương.
 -Có bóng chèn hình bầu dục, thể tích lớn và áp lực nhỏ.
 -Lỗ Murphy. Đã tiệt trùng.
 -Đánh dấu các vạch độ sâu cho vị trí chính xác
 -Tiêu chuẩn ISO 13485 ,ISO 14001, EC
 Được làm từ nhựa PVC cao cấp, với bóng có dung lượng cao độ nén thấp, bóng lái, van có đầu bơm cho khóa luer, đầu nối tiêu chuẩn 15mm, đường mờ tia X chạy dọc chiều dài ống. Có các cỡ: từ 2.5 – 10.0</t>
  </si>
  <si>
    <t>- Đường kính kênh làm việc 2.8mm 
  - Chiều dài làm việc trong khoảng 1.9-2.3m
  - Tiêu chuẩn ISO 13485</t>
  </si>
  <si>
    <t>- Đường kính kênh làm việc 2.8mm 
 - Chiều dài làm việc trong khoảng 1.8-2.3m
 - Đường kính ngàm 2.3mm
 - Đạt tiêu chuẩn ISO 13485, CE hoặc FDA</t>
  </si>
  <si>
    <t>GT VT tán sỏi</t>
  </si>
  <si>
    <t>Gói vt tán sỏi</t>
  </si>
  <si>
    <t>- Đường kính kênh làm việc &lt;= 2.3mm
  - Chiều dài làm việc &gt;=1600mm.
  - Tiêu chuẩn ISO 13485</t>
  </si>
  <si>
    <t>- Đường kính kênh làm việc &lt; 2.3mm 
 - Chiều dài làm việc trong khoảng 1.6-2.3m
 - Đạt tiêu chuẩn ISO 13485</t>
  </si>
  <si>
    <t>- Bộ thắt tĩnh mạch thực quản bao gồm tay cầm điều khiển, dây điều khiển, 6 vòng được lắp sẵn vào đầu thắt.
  - Đường kính đầu ống từ 8.6mm đến 11.6mm.
  - Chất liệu cao su y tế chất lượng cao, có kênh bơm rửa được, kênh phụ ≥ 2,8mm
  - Chiều dài dây điều khiển ≥ 142 cm
  - Thiết kế tối thiểu 2 dây kéo 2 bên, an toàn và điều khiển nhẹ chính xác.
  - Kênh bơm rửa chuyên dụng tháo rời được tăng tầm nhìn.
  - Tiêu chuẩn: FDA , ISO 13485, CE</t>
  </si>
  <si>
    <t>- 1 Đầu thắt gồm tối thiểu 6 vòng thắt, vòng thứ 2 cuối cùng có màu khác
 -Đường kính ống nội soi trong khoảng 8.5 mm - 14 mm
 - Chiều dài dây kéo ≥ 142cm. 
 - Đạt tiêu chuẩn ISO 13485, CE hoặc FDA</t>
  </si>
  <si>
    <t>- Clip cầm máu, chiều dài 2300mm, có tối thiểu các độ mở sau: 9; 11; 13; 16mm.
  - Độ mở ngàm 90 độ.
  - Tay cầm lắp sẵn, không vỏ bọc.
  - Clip có thể định vị lại.
  - Xoay 360 độ - 2 chiều, có thể đóng mở được nhiều lần (đóng mở &lt;5 lần).
  - Tay cầm có thiết kế khóa an toàn, thanh trượt và thanh lõi bằng nhựa ABS + TPE.
  - Đầu clip bằng thép không gỉ: X7CrNi17-7
  - Đường kính dây 2.5 mm.
  - Sử dụng cho kênh sinh thiết ≥ 2.8 mm, sử dụng 1 lần.
  - Chứng chỉ ISO 13485, CE</t>
  </si>
  <si>
    <t>Clip cầm máu liền cán dùng một lần, có tối thiểu 2 loại độ mở, đường kính mở trong khoảng từ 11 mm đến 16mm, xoay được 2 chiều 360 độ. Có thể đóng mở nhiều lần , sau khi mở đóng lại hàm clip phải khép kín
 - Kênh làm việc 2.8mm
 - Chiều dài các cỡ ≥ 2300mm .
 Tiêu chuẩn ISO 13485</t>
  </si>
  <si>
    <t>- Kim tiêm cầm máu tiêu hóa, có chốt hãm được thiết kế tay cầm bằng chất liệu PTFE (ống trong), ABS(tay cầm), với dạng nút bấm có thể khóa và mở bằng một tay một cách dễ dàng.
  - Đường kính có các cỡ 19G, 22G, 23G, 25G
  - Đầu kim vát 3 cạnh khoa học giúp chọc thủng dễ dàng hơn, góc vát kim 30 độ.
  - Độ nhô đầu tip 4mm, 5mm, 6mm, được làm bằng thép không gỉ.
  - Đường kính ống catheter 2.3mm, Chiều dài làm việc: 1800/2300mm.
  - Chứng chỉ ISO 13485, CE</t>
  </si>
  <si>
    <t>Đường kính kim tối thiểu 2 cỡ trong khoảng 19G- 25G
 - Chiều dài làm việc ≥ 2300mm
 - Kênh làm việc 2.8mm. 
 - Độ nhô đầu tip 4mm, 5mm, 6mm, được làm bằng thép không gỉ.
 - Tiêu chuẩn ISO 13485</t>
  </si>
  <si>
    <t>- Thòng lọng cắt polyp hình Oval, thiết kế tay cầm 3-ring, tay cầm bằng nhựa ABS, vỏ ống bằng nhựa PTFE.
  + Đường kính 2.3mm, chiều dài có tối thiểu các cỡ: 1600mm, 2300mm
  + Độ mở có tối thiểu các cỡ 10; 15; 20; 25; 30; 35; 50mm
  - Thòng lọng cắt polyp hình Oval, có thể xoay được, thiết kế tay cầm 3-ring, tay cầm bằng nhựa ABS, vỏ ống bằng nhựa PTFE.
  + Đường kính 2.3mm, chiều dài 2300mm
  + Độ mở có tối thiểu các cỡ 10; 15; 20; 25; 30mm
  - Sử dụng cho kênh sinh thiết ≥ 2.8 mm.
  - Dây lọng thắt được bện làm bằng thép không gỉ 
  - Đường kính hay độ dày của dây bện vòng thắt: 0.4mm.
  - Chứng chỉ ISO 13485, CE</t>
  </si>
  <si>
    <t>Kênh dụng cụ tối thiểu: 2,8mm.
 - Chiều dài làm việc ≥ 2300mm
 - Độ mở của lọng trong khoảng từ 10mm -36mm, có ít nhất 2 loại độ mở, thích hợp cho cắt polyp vừa và lớn
 -- Có thể xoay được 
 - Dây lọng thắt dạng bện làm bằng thép không gỉ
 - Tiêu chuẩn ISO 13485</t>
  </si>
  <si>
    <t>- Thòng lọng lạnh cắt Polyp, loại xoay tiêu chuẩn hoặc xoay đồng bộ.
  - Dây lọng thắt được bện làm bằng thép không gỉ.
  - Thiết kế 3-ring, tay cầm bằng nhựa ABS, vỏ ống bằng nhựa PTFE.
  - Đường kính 2.3mm, chiều dài 2300mm, độ mở 10;15mm, sử dụng cho kênh sinh thiết ≥ 2.8 mm.
  - Chứng chỉ ISO 13485, CE</t>
  </si>
  <si>
    <t>-Thiết kế tay cầm 3 ring, Xoay được. Kênh dụng cụ tối thiểu: 2,8mm
 - Chiều dài làm việc ≥ 2300mm
 - Độ mở của lọng : 10mm - 15mm
 - Tiêu chuẩn ISO 13485</t>
  </si>
  <si>
    <t>Bóng nong đường mật hỗ trợ ống thông catheter 2 kênh, hỗ trợ 2 điểm đánh dấu cản quang nằm dưới bóng nong để giúp đặt đúng vị trí qua đoạn hẹp. . Đường kính bóng các kích cỡ từ 6mm-20mm; kênh làm việc trogn khoảng 2.8-3.2mm.
  Tiêu chuẩn ISO 13485</t>
  </si>
  <si>
    <t>Bóng nong có điểm đánh dấu cản quang tương thích với dây dẫn 0.035". Đường kính bóng tối thiểu 3 kích cỡ trong khoảng từ 6mm-20mm; kênh làm việc ≥ 2.8mm., chiều dài ≥ 1800mm
 Đạt tiêu chuẩn ISO 1348, CE hoặc FDA</t>
  </si>
  <si>
    <t>Dụng cụ bơm bóng cho bóng nong nội soi.
  Thể tích xy lanh: 60cc
  Áp lực tối đa: 15 atm</t>
  </si>
  <si>
    <t>Dụng cụ bơm bóng cho bóng nong nội soi, Có đồng hồ để theo dõi áp lực của bóng nong khi sử dụng, có khóa khi đạt nấc bơm cho phép. 
 Thể tích xy lanh ≥ 20ml
 Áp lực tối đa ≥ 12 atm</t>
  </si>
  <si>
    <t>Bóng kéo sỏi, có 3 kênh 
  - Đường kính bơm bóng trong khoảng: 9mm đến 18mm, tối thiểu 2 cỡ.
  - Phù hợp kênh làm việc đường kính ≥ 3.2mm, chiều dài làm việc ≥ 1900mm
  - Chứng chỉ ISO 13485</t>
  </si>
  <si>
    <t>Bóng kéo sỏi, có cản quang. Có 3 kênh (kênh guidewire, kênh bơm bóng và kênh bơm dung dịch cản quang). Đường kính bơm bóng trong khoảng: 8mm đến 20mm, tối thiểu 3 cỡ.
 - Phù hợp kênh làm việc đường kính ≥ 2.8mm, chiều dài làm việc ≥ 1900mm
 - Đạt tiêu chuẩn ISO 13485, CE hoặc FDA</t>
  </si>
  <si>
    <t>Chiều dài làm việc ≥ 1900mm
  Dao cắt cơ vòng dạng xoay hoặc vòm, chiều dài dây cắt 20mm - 30mm
  Đầu típ có cản quang
  Tương thích dây dẫn hướng tối thiểu cỡ 0.035 inch
  - Chứng chỉ ISO 13485.</t>
  </si>
  <si>
    <t>Dao cắt cơ vòng dạng xoay hoặc vòm, chiều dài dây cắt 20mm - 30mm
 Chiều dài làm việc ≥ 1900mm
 Đầu típ có cản quang
 Tương thích dây dẫn hướng tối thiểu cỡ 0.035 inch
 -Đạt tiêu chuẩn ISO 13485, CE hoặc FDA</t>
  </si>
  <si>
    <t>Bộ đẩy stent, đầu cuối có cản quang, Phù hợp với đường kinh stent từ 7Fr-10Fr
  Catheter và ống đẩy được lắp trước. 
  Phù hợp với ống có kênh dụng cụ tối thiểu &gt;= 2,8mm.
  Chiều dài làm việc &gt;= 1900mm.</t>
  </si>
  <si>
    <t>Bộ đẩy stent nhựa đường mật, có cản quang. Phù hợp với ống có kênh dụng cụ tối thiểu ≥ 2,8mm. Tương thích với sten đường kính ống tối thiểu cỡ 7F; 10F
 Chiều dài làm việc ≥ 1800mm.
 Tiêu chuẩn: ISO 13485</t>
  </si>
  <si>
    <t>Stent đường mật các loại: loại thẳng hoặc loại cong tá tràng hoặc loại cong giữa. 
  - mềm, có vạt và lỗ bên để giữ stent không bị trôi và chống tắc stent.
  Có thể nhìn thấy rõ được dưới tia X, đường kính stent từ 7Fr - 10Fr. Phù hợp với kênh dụng cụ tối thiểu &gt;= 2,8mm</t>
  </si>
  <si>
    <t>Sten nhựa đường mật: loại thẳng, loại cong tá tràng hoặc loại cong giữa, loại đuôi heo
 Đường kính sten tối thiểu có các kích cỡ: 7F; 8.5F; 10F chiều dài tương ứng từ 5cm - 18cm
 Đạt tiêu chuẩn ISO 13485, CE hoặc FDA</t>
  </si>
  <si>
    <t>Dao cắt hớt dưới niêm mạc có đầu cách điện
  -Phù hợp với ống có đường kính kênh dụng cụ tối thiểu &gt;=2.8mm.</t>
  </si>
  <si>
    <t>Dao cắt hớt niêm mạc có đầu cách điện
 - Phù hợp với ống có đường kính kênh dụng cụ tối thiểu ≥2.8mm.
 - Chiều dài dao 4mm
 - Chiều dài làm việc: tối thiểu có kích thước 1650mm 
 - Đạt tiêu chuẩn: ISO 13485 và CE hoặc FDA</t>
  </si>
  <si>
    <t>Đầu dao có thể kéo dài hoặc thu ngắn lại để hỗ trợ đánh dấu và cầm máu an toàn.
  Có chức năng tưới rửa, hỗ trợ tiêm phồng niêm mạc.
  Phù hợp với kênh dụng cụ tối thiểu &gt;= 2,8mm</t>
  </si>
  <si>
    <t>Dao cắt hớt niêm mạc đầu hình núm 
 - Có chức năng tưới rửa, hỗ trợ tiêm phồng niêm mạc.
 - Phù hợp với kênh dụng cụ tối thiểu ≥ 2,8mm
 - Chiều dài đầu dao cắt có tối thiểu 2 kích cỡ là 1.5mm và 2mm.
 - Chiều dài làm việc của dao có tối thiểu 2 kích cỡ là 1650mm, 1950mm
 - Đạt tiêu chuẩn: ISO 13485 và EC hoặc FDA</t>
  </si>
  <si>
    <t>Dạng bột phun trực tiếp lên vết thương, hỗ trợ kiểm soát chảy máu đường tiêu hóa trên và dưới.
  Chiều dài catheter làm việc 2300mm
  Tiêu chuẩn ISO 13485</t>
  </si>
  <si>
    <t>Dụng cụ cầm máu dạng bột dùng điều trị chảy máu đường tiêu hóa trên và dưới trong các phẫu thuật nội soi đường tiêu hóa, nội soi dạ dày, đại tràng, tá tràng.., bộ gồm:
 1. Bột cầm máu chất liệu polysacharide thực vật, phun trực tiếp lên vết thương,dùng như một loại thuốc cầm máu hỗ trợ kiểm soát chảy máu
 - Trọng lượng bột có tối thiểu các loại : 1g, 2g, 3g
 2. Thiết bị phun bột: Chiều dài catheter làm việc ≥ 2300mm
 Tiêu chuẩn ISO 13485</t>
  </si>
  <si>
    <t>Bộ mở thông dạ dày bao gồm: Ống thông nuôi ăn có kích thước ≥20Fr, kích thước nút nuôi ăn 2.5cm - 4.5cm
  Kim khâu cố định dạ dày, chất liệu thép không gỉ, kích thước ≥ 20G
 Tiêu chuẩn ISO 13485</t>
  </si>
  <si>
    <t>Kẹp cầm máu nóng qua nội soi, hỗ trợ thủ thuật cắt hớt niêm mạc qua nội soi (ESD), hỗ trợ tính năng xoay, chiều dài làm việc ≥ 1650mm, đường kính kênh dụng cụ tối thiểu 2.8mm
 Tiêu chuẩn ISO 13485</t>
  </si>
  <si>
    <t>Ngáng miệng có 2 loại: tiêu chuẩn dành cho người lớn và loại dành cho trẻ em, ngáng miệng được làm từ chất liệu nhựa an toàn trong y tế, có dây đeo hoặc không</t>
  </si>
  <si>
    <t>Đường kính kênh làm việc 2.8mm 
  - Chiều dài làm việc trong khoảng 1.9-2.3m
  - Tiêu chuẩn ISO 13485</t>
  </si>
  <si>
    <t>Rọ lấy dị vật qua nội soi</t>
  </si>
  <si>
    <t>Dùng để lấy dị vật, Rọ 4 dây xoắn - Độ mở 30mm và 35mm - Đường kính dây dẫn 2,4-2,6mm, dài 200cm - Tiêu chuẩn CE, ISO</t>
  </si>
  <si>
    <t>Vợt lưới lấy dị vật</t>
  </si>
  <si>
    <t>Clip có trụ trung tâm, hai bên là hai ngàm có thể hoạt động độc lập để kẹp mô và hỗ trợ thao tác cầm máu bằng cách kẹp các vết hở trên bề mặt niêm mạc.
  - Chiều dài làm việc &gt;= 1800mm
  - Kênh làm việc tối thiểu &gt;= 2.8mm
  - Clip được sử dụng 1 lần. Clip có thể được định vị lại trước khi kẹp.
  - Chụp được dưới cộng hưởng từ.
  Được đóng gói vô trùng 1 cái/ túi.
  Tiêu chuẩn ISO 13485</t>
  </si>
  <si>
    <t>Clip có trụ trung tâm, hai bên có ngàm hoạt động độc lập hỗ trợ kẹp cầm máu các vết hở trên bề mặt niêm mạc. Clip có độ mở 15mm, Chiều dài làm việc: Gồm các kích thước 165cm, 195cm, 235cm. Kênh làm việc tối thiểu 3.2mm Đạt tiêu chuẩn FDA.</t>
  </si>
  <si>
    <t>Bộ khăn mổ lấy sỏi thận qua da, tiệt trùng bao gồm:
 - 1 Khăn mổ kích thước ≥ (200 x 270)cm
 - 1 Khăn có băng keo kích thước ≥ (80 x 100)cm
 - 1 Khăn gói kích thước ≥ (80 x 90)cm
 - 2 Khăn thấm kích thước ≥ (30 x 40)cm
 - Đạt tiêu chuẩn ISO 13485, CE hoặc FDA</t>
  </si>
  <si>
    <t>Đóng gói vô trùng, 1 bộ bao gồm: 
 - 01 vỏ que nong, cỡ 18Fr. 
 - 06 nong thận, các cỡ 8,10,12,14,16,18Fr. 
 - 01 kim chọc dò: cỡ 18G. 
 - 01 dây dẫn đường cỡ 0.035inch, chiều dài ≥ 75cm, đầu cong phủ chất làm giảm ma sát, chống xoắn. Đạt tiêu chuẩn ISO 13485, CE hoặc FDA
 - Xuất xứ thuộc các nước trong khối G7</t>
  </si>
  <si>
    <t>Chất liệu làm bằng Polyurethane hoặc tương đương.
 - Chiều dài ≥ 70cm, thiết kế 1 đầu có gắn luer để bơm nước/hóa chất. Cỡ 6Fr. Tiệt trùng
 - Đạt tiêu chuẩn ISO 13485, CE hoặc FDA
 - Xuất xứ thuộc các nước trong khối G7</t>
  </si>
  <si>
    <t>Vỏ vằn, có các cỡ 0.032 inch, 0.035 inch. Chiều dài dây ≥ 150cm. Lõi Nitinol chống gấp khúc. Phần đầu mềm được phủ Hydrophilic 65mm. Tiệt trùng
 - Đạt tiêu chuẩn ISO 13485, CE hoặc FDA
 - Xuất xứ thuộc các nước trong khối G7</t>
  </si>
  <si>
    <t>Được làm bằng chất liệu Polyurethane, vỏ được phủ hydrophilic hoặc tương đương.
 - Có các cỡ: 6Fr; 7Fr. 
 - Chiều dài ≥ 26cm.
 - Tiệt trùng.
 - Đạt tiêu chuẩn ISO 13485, CE hoặc FDA
 - Xuất xứ thuộc các nước trong khối G7</t>
  </si>
  <si>
    <t>Loại 4 cánh
 - Cỡ 3Fr 
 - Chiều dài ≥ 90cm
 - Đạt tiêu chuẩn ISO 13485, CE hoặc FDA
 - Xuất xứ thuộc các nước trong khối G7</t>
  </si>
  <si>
    <t>.- Đường kính kênh làm việc: 3.6Fr (1.2mm)
 - Đường kính ngoài: 8.4Fr (2.8mm)
 - Góc uốn: lên 285°, xuống 285°
 - Trường nhìn: 120°±10%
 - Chiều dài làm việc: 670-700mm
 - Có khóa góc kiểm soát góc uốn
 - Núm xoay trái hoặc phải 90° 
 - Chức năng hút nước
 - Nút chụp ảnh trên tay cầm
 - Tương thích với máy tán sỏi thận laser (Model: CYBER HO 100)
 - Tích hợp với bộ xử lý hình ảnh ống mềm hãng Hunan Vathin Medical Instrument Co.,Ltd
 Đạt tiêu chuẩn ISO 13485, CE hoặc FDA</t>
  </si>
  <si>
    <t>Chi tiết theo Bảng đáp ứng về kỹ thuật của hàng hóa chào thầu</t>
  </si>
  <si>
    <t>Vỏ bọc Nylon, chất liệu PE, Phủ hydrophilic đặc tính ưa nước, có khả năng gấp lại, chịu được áp lực, đảm bảo cho dụng cụ phẫu thuật hoạt động trơn tru trong vỏ, có đầu nhọn. Kích thước: các cỡ khác nhau
  - Tiêu chuẩn chất lượng: ISO 13485, EC</t>
  </si>
  <si>
    <t>Được sử dụng trong phẫu thuật tiết niệu để thiết lập đường đi của ống nội soi và các dụng cụ khác vào đường tiết niệu.
 - Nòng trong: 10Fr
 - Vỏ ngoài: 12Fr
 - Chiều dài làm việc (mm): 350mm, 450mm
 Đạt tiêu chuẩn ISO 13485</t>
  </si>
  <si>
    <t>Dây dẫn đường cấu tạo lõi Nitinol chống xoắn tốt, có hình dạng đầu cuối dạng đầu thẳng hoặc đầu cong.
 Loại 0,025 inch hoặc 0,035 inch
 Chiều dài làm việc có tối thiểu cỡ: 4500mm
 Đầu típ được phủ lớp vật liệu ưa nước
 Tiêu chuẩn: ISO 13485</t>
  </si>
  <si>
    <t>Dây dẫn đường có hình dạng đầu cuối dạng đầu thẳng hoặc đầu cong.
  Loại 0,025 inch hoặc 0,035 inch.
  Chiều dài làm việc: 4500mm</t>
  </si>
  <si>
    <t>Dây dẫn đường dùng cho sonde JJ</t>
  </si>
  <si>
    <t>Quả lọc máu liên tục kèm bộ dây dẫn.
 Chất liệu:
  - Sợi lọc AN69 HF: Acrylonitrile và sodium methallyl sulfonate copolymer
  - Vỏ và đầu quả lọc: Polycarbonate
  - Ống dẫn: PVC
  - Cartridge: PETG
 Tiệt trùng: EtO (ethylene oxide) 
 Thông số hoạt động của quả lọc
  - Áp lực máu tối đa (mmHg/kPa): 500/66,6
  - Thể tích máu (± 10 %): 93 ml
  - Diện tích màng hiệu dụng: 0,6 m2
  - Đường kính trong của sợi lọc (khi ướt): 240µm
  - Độ dày thành sợi lọc: 50µm
  - Tốc độ máu: 50 -180 ml / phút
  - Cân nặng bệnh nhân tối thiểu: 11 kg
 Tiêu chuẩn ISO 13485</t>
  </si>
  <si>
    <t>Quả lọc máu liên tục kèm bộ dây dẫn. 
 Chất liệu: 
 - Sợi lọc AN69 HF: Acrylonitrile và sodium methallyl sulfonate copolymer 
 - Vỏ và đầu quả lọc: Polycarbonate 
 - Ống dẫn: PVC 
 - Cartridge: PETG 
 Tiệt trùng: EtO (ethylene oxide) 
 Thông số hoạt động của quả lọc 
 - Áp lực máu tối đa (mmHg/kPa): 500/66,6 
 - Thể tích máu (± 10 %): 93 ml 
 - Diện tích màng hiệu dụng: 0,6 m2 
 - Đường kính trong của sợi lọc (khi ướt): 240μm 
 - Độ dày thành sợi lọc: 50μm 
 - Tốc độ máu: 50 -180 ml/phút 
 - Cân nặng bệnh nhân tối thiểu: 11kg 
 Tiêu chuẩn ISO 13485</t>
  </si>
  <si>
    <t>Catheter 2 nòng dùng trong lọc máu
 Chất liệu: thermosensitive PUR
 Kích thước: (OD): 8F
 Chiều dài: 150 mm
 Đóng gói: (1) catheter, (1) Kim luồn, (1) dây luồn J-tip 0.035 x 700 mm, (2) nắp đậy tiêm truyền , (1) nong mạch 8F x 150 mm, (1) gạc
 Tiêu chuẩn ISO 13485</t>
  </si>
  <si>
    <t>Catheter 2 nòng dùng trong lọc máu
 Chất liệu: thermosensitive PUR
 Kích thước (OD): 6.5F
 Chiều dài: 75 mm
 Đóng gói: (1) catheter, (1) Kim luồn, (1) dây luồn J-tip 0.028 x 500 mm, (2) nắp đậy tiêm truyền , (1) nong mạch 7F x 150 mm, (1) gạc
 Tiêu chuẩn ISO 13485</t>
  </si>
  <si>
    <t>Hãng/nước SX: Lider/Pháp
 Mô tả: 
 Túi làm ấm máu gồm 1 túi, 2 bộ ống dây và các đầu nối luer theo tiêu chuẩn ISO 594 đối với sản phẩm hình nón. Được tiệt trùng bằng oxit etylen (ETO), vô trùng không có độc tố, không làm từ cao su tự nhiên. Thể tích mồi của túi: 27 mL +/- 10%. Có thể sử dụng tối đa 72 giờ.</t>
  </si>
  <si>
    <t>Chất liệu sợi lọc: Polypropylene. Diện tích màng hiệu dụng: 0.35m2 Thể tích máu của cả bộ quả lọc 125 ml ±10% Thể tích máu trong quả lọc: 41 ml ±10%</t>
  </si>
  <si>
    <t>Quả lọc máu liên tục kèm bộ dây dẫn cho bệnh nhi với cân nặng &gt;8kg:
 Chất liệu:
  - Màng lọc: Polyarylethersulfone (sợi rỗng PAES)
  - Vỏ và đầu quả lọc: Polycarbonate
  - Ống dẫn: PVC
  - Cartrige: PETG
 Các thông số khác: 
  - Thể tích máu trong bộ quả lọc (± 10 %): 60ml
  - Diện tích màng hiệu dụng: 0,2 m2
  - Đường kính trong của sợi lọc (khi ướt): 215 µm
  - Độ dày thành sợi lọc: 50 µm
  - Tốc độ dòng máu tối thiểu: 20 ml/phút
  - Tốc độ dòng máu tối đa: 100 ml/phút 
  - Thể tích mồi máu (chỉ ở quả lọc): 17ml
  - TMP tối đa: 500mmHg/67 kPa
 Tiêu chuẩn ISO 13485</t>
  </si>
  <si>
    <t>Vật tư nha khoa</t>
  </si>
  <si>
    <t>TUÝP</t>
  </si>
  <si>
    <t>Acid soi mòn răng (Etching)</t>
  </si>
  <si>
    <t>Axit soi mòn răng, nồng độ 37% Acid phosphoric (H3PO4). Lọ/tube ≥ 2.5ml (hoặc 2g)</t>
  </si>
  <si>
    <t>Vigodent/Brazil</t>
  </si>
  <si>
    <t>Arsen (chất diệt tủy)</t>
  </si>
  <si>
    <t>Thuốc diệt tủy Arsenic dùng trong nha khoa. Lọ ≥ 5g</t>
  </si>
  <si>
    <t>Shiva Products/Ấn Độ</t>
  </si>
  <si>
    <t>Banh miệng hoạt động giống như lò xo giúp giữ miệng bệnh nhân mở rộng, cung cấp vùng làm việc lý tưởng cho các quy trình điều trị. Đạt tiêu chuẩn ISO 13485</t>
  </si>
  <si>
    <t>Bẩy răng</t>
  </si>
  <si>
    <t>Chất liệu thép không gỉ. Đạt tiêu chuẩn ISO 13485</t>
  </si>
  <si>
    <t>Công ty TNHH Mille Instruments/Việt Nam</t>
  </si>
  <si>
    <t>Bond 3M không cần Etching (Bond 1 bước) hoặc tương đương</t>
  </si>
  <si>
    <t>Keo dán một bước. Lọ ≥ 5ml</t>
  </si>
  <si>
    <t>Vigodent Industria E Comercio LTDA/Brasil</t>
  </si>
  <si>
    <t>Chất đánh bóng Prophycare là sản phẩm được kết hợp bởi paste nhão và đá bọt trung bình, mang lại hiệu quả cao trong việc loại bỏ mảng bám, vết dính do cafe, trà, thuốc lá…
  - Prophycare Blue: đánh bóng thô
  - Prophycare Green: đánh bóng trung bình
  - Sản phẩm chứa 0,1% fluoride.</t>
  </si>
  <si>
    <t>Diecta AB/Thụy Điển</t>
  </si>
  <si>
    <t>Chất liệu bằng thép không gỉ. Đạt tiêu chuẩn ISO 13485.</t>
  </si>
  <si>
    <t>Canxihydroxid (điều trị tủy răng)</t>
  </si>
  <si>
    <t>Calcium Hydroxide dạng bột. Lọ ≥ 10g</t>
  </si>
  <si>
    <t>Vật liệu lấy dấu dạng đặc được sử dụng trong nha khoa. Hộp ≥ (2 x 250)ml</t>
  </si>
  <si>
    <t>Zhermack S.p.A/Ý</t>
  </si>
  <si>
    <t>Vật liệu lấy dấu dạng lỏng được sử dụng trong nha khoa. Hộp ≥ (2 x 50ml)</t>
  </si>
  <si>
    <t>Cavene (sát khuẩn làm mềm ống tủy)</t>
  </si>
  <si>
    <t>Dung dịch làm mềm để loại bỏ Gutta Percha trong quá trình tái điều trị tủy. Có thể sử dụng làm sạch dụng cụ nội nha. Không độc hại, không gây ung thư, không kích ứng cho da và niêm mạc. Độ bay hơi thấp. Lọ ≥ 10 ml</t>
  </si>
  <si>
    <t>Vật liệu thép không gỉ, chiều dài 21mm, 25mm. Đạt tiêu chuẩn ISO 13485. Vỉ ≥ 6 cái</t>
  </si>
  <si>
    <t>FKG Dentaire Sàrl- Thụy Sỹ</t>
  </si>
  <si>
    <t>Cement trám bít ống tủy Adseal hoặc tương đương</t>
  </si>
  <si>
    <t>Xi măng trám bít ống tủy gốc epoxy resin. Hộp ≥ 13,5 gam (hoặc ≥ 13,5ml)</t>
  </si>
  <si>
    <t>Nhộng</t>
  </si>
  <si>
    <t>Chất hàn ống tủy răng dạng trộn sẵn</t>
  </si>
  <si>
    <t>Thành phần chính là Canxi Silicat
 Chỉ định:
 + Trám ống tủy vĩnh viễn sau khi lấy tủy sống
 + Trám ống tủy vĩnh viễn sau khi điều trị hoại tử tủy và trám tạm
 - Quy cách Tube/Hộp ≥ 2g hoặc ≥ 1,2ml
 - Đạt tiêu chuẩn ISO 13485</t>
  </si>
  <si>
    <t>Sure Dent Corporation/Hàn Quốc</t>
  </si>
  <si>
    <t>Chất hàn tạm Caviton</t>
  </si>
  <si>
    <t>Xi măng gắn tạm không chứa eugenol sử dụng trám các xoang răng sau điều trị nội nha. Đông cứng khi tiêp xúc với nước hoặc nước bọt. Lọ ≥ 30g</t>
  </si>
  <si>
    <t>Coltène/Whaledent AG/Thụy Sỹ</t>
  </si>
  <si>
    <t>100% cotton. Cuộn ≥ 244cm</t>
  </si>
  <si>
    <t>Ultradent Products Inc - Hoa Kỳ</t>
  </si>
  <si>
    <t>Chỉ tơ nha khoa</t>
  </si>
  <si>
    <t>Cuộn ≥ 50m</t>
  </si>
  <si>
    <t>Chổi cước được sử dụng trong việc đánh bóng lại bề mặt răng.</t>
  </si>
  <si>
    <t>NTI/Đức</t>
  </si>
  <si>
    <t>Đường kính/chiều dài ≥ 4 kích cỡ. Vỉ/Hộp ≥ 5 cây</t>
  </si>
  <si>
    <t>Chụp thép bán sẵn (dùng cho trẻ em)</t>
  </si>
  <si>
    <t>Chất liệu thép không gỉ:
 - Mão răng sữa: các size từ 2 đến 7 cho 2 cỡ răng D/E, kích thước 8.0*6.6*4.6mm đến 11.8*10.6*6.3.
 - Mão răng vĩnh viễn: số 6 của trẻ em, có các size từ 2 đến 7, kích thước (10.3-12.9)mm. 
 - Đạt tiêu chuẩn ISO 13485</t>
  </si>
  <si>
    <t>Shinhung/Hàn Quốc</t>
  </si>
  <si>
    <t>Cốc</t>
  </si>
  <si>
    <t>Dung tích 300-500ml. Chất liệu: Nhựa nguyên sinh; Là sản phẩm dùng 1 lần</t>
  </si>
  <si>
    <t>Cocoabuter (bôi trơn bề mặt chất hàn)</t>
  </si>
  <si>
    <t>Là lớp phủ bảo vệ lớp hàn xi măng thủy tinh khỏi môi trường nước và nước bọt trong khoang miệng trong vòng 24 giờ sau khi sử dụng. Tube ≥ 10g</t>
  </si>
  <si>
    <t>Keo chuyên dụng dùng để gắn mắc cài kim loại hoặc sứ lên răng trong chỉnh nha. Ống/Tube ≥ 4g</t>
  </si>
  <si>
    <t>Reliance Orthodontic Products, Inc./Mỹ</t>
  </si>
  <si>
    <t>Composite Vivadent dạng lỏng (Tetric N - Flow A2, A3) hoặc tương đương</t>
  </si>
  <si>
    <t>Composite quang trùng hợp, dạng lỏng. Nhộng ≥ 0.25g</t>
  </si>
  <si>
    <t>Vigodent Industria E Comercio LTDA -Brasil</t>
  </si>
  <si>
    <t>Chất liệu bằng giấy có tính thấm hút tốt. Hộp ≥ 100 cây</t>
  </si>
  <si>
    <t>Cục cắn và bảo vệ lưỡi, mềm hoặc cứng. Chất liệu cao su đặc</t>
  </si>
  <si>
    <t>Đầu kim tiêm 27G (Kim nha)</t>
  </si>
  <si>
    <t>Cỡ kim 27G (0.4mm)</t>
  </si>
  <si>
    <t>Shinhung Co.,Ltd/Hàn Quốc</t>
  </si>
  <si>
    <t>kt 18cm, đầu lấy cao máy ART</t>
  </si>
  <si>
    <t>Thông số kỹ thuật:
 - Sử dụng tương thích với máy lấy cao răng ART
 - Chất liệu làm bằng hợp kim, dài 18cm±1</t>
  </si>
  <si>
    <t>Bonart Co.,Ltd/Đài Loan</t>
  </si>
  <si>
    <t>Dung dịch vệ sinh, bôi trơn cho các loại tay khoan dùng trong nha khoa. Chai ≥ 500ml.</t>
  </si>
  <si>
    <t>Topdental/Anh</t>
  </si>
  <si>
    <t>Dây Niti (12,14,16,16x22,17x25)</t>
  </si>
  <si>
    <t>Dây cung chỉnh nha là loại dây cung được chế tạo bởi hợp kim Nickel- Titanium
  - Chất liệu: hợp kim Nickel- Titanium
  - Hình dạng: cung oval hàm trên và hàm dưới các size
  - Tương thích với mắc cài các loại
  Tiêu chuẩn: ISO
 Bộ ≥ 10 dây</t>
  </si>
  <si>
    <t>ACME Monaco Corporation -Mỹ</t>
  </si>
  <si>
    <t>Osemol</t>
  </si>
  <si>
    <t>Dung dịch Osomol</t>
  </si>
  <si>
    <t>Được sử dụng cho phẫu thuật lấy tủy quan trọng của răng sữa và như một loại thuốc nội tủy tạm thời trong quá trình điều trị tủy. Đóng vai trò là một dung dịch khử khuẩn và diệt tủy trong quy trình điều trị nội nha. Lọ ≥ 10ml</t>
  </si>
  <si>
    <t>Shiva Products - Ấn Độ</t>
  </si>
  <si>
    <t>Dung dịch sát trùng ống tủy</t>
  </si>
  <si>
    <t>Lọ ≥ 15ml</t>
  </si>
  <si>
    <t>Eugenol</t>
  </si>
  <si>
    <t>Lọ ≥ 30ml. Dung dịch dầu Eugenol tinh khiết dùng để làm dịu cơn đau răng nhẹ và để tạo hợp chất giảm đau cho răng với oxide kẽm.</t>
  </si>
  <si>
    <t>Fuji 1 (Fuji I) hoặc tương đương</t>
  </si>
  <si>
    <t>Hộp ≥ 35g, và dung dịch kèm theo</t>
  </si>
  <si>
    <t>GC/Nhật Bản</t>
  </si>
  <si>
    <t>Fuji 7 (Fuji VII) hoặc tương đương</t>
  </si>
  <si>
    <t>Hộp ≥ 15g bột và dung dịch kèm theo</t>
  </si>
  <si>
    <t>GC Corporation/Nhật Bản</t>
  </si>
  <si>
    <t>Fuji 9 (Fuji IX) hoặc tương đương</t>
  </si>
  <si>
    <t>Thành phần: EDTA (Ethylene Diamine Tetra Acetic acid). Giúp loại bỏ các chất vô cơ bằng EDTA-Ca+, sửa soạn ống tủy dễ dàng nhờ tác dụng bôi trơn, làm mềm các mô ngà canxi hóa. Tube ≥ 7 gam</t>
  </si>
  <si>
    <t>Giấy cắn chuyên dùng ghi lại tình trạng khớp cắn của các răng thật tự nhiên, các phục hồi răng nhựa hoặc sứ. Giấy mỏng, mịn, có độ dai và kháng rách rất tốt. Ghi dấu chính xác các điểm chạm khớp. Hộp ≥ 10 tập</t>
  </si>
  <si>
    <t>Coltène/Whaledent GmbH + Co.KG/Đức</t>
  </si>
  <si>
    <t>Gutta (Gutta percha các cỡ)</t>
  </si>
  <si>
    <t>Côn dùng trám bít ống tủy. Các cỡ 25, 30, 35, 40. Hộp ≥ 120 cái</t>
  </si>
  <si>
    <t>Guttapercha (điều trị tủy máy)</t>
  </si>
  <si>
    <t>Côn dùng trám bít ống tủy được làm từ cao su có độ thuôn 2%, 4%, 6%. Hộp ≥ 60 cây</t>
  </si>
  <si>
    <t>Hợp chất lấy dấu răng (Alginate)</t>
  </si>
  <si>
    <t>Vật liệu dễ trộn thành dạng kem, đồng nhất không có bọt khí giúp lấy dấu chính xác. Túi ≥ 450g.</t>
  </si>
  <si>
    <t>Hyposol (bơm rửa ống tủy)</t>
  </si>
  <si>
    <t>Dung dịch khử trùng 3% Sodium Hypochlorite, làm sạch ống tủy, loại bỏ lớp mùn để lộ ra ống tủy ngà trong quá trình xử lý nội nha. Chai ≥ 480ml</t>
  </si>
  <si>
    <t>Coltène/Whaledent Inc/Mỹ</t>
  </si>
  <si>
    <t>Kẹp gắp nha khoa</t>
  </si>
  <si>
    <t>Kích thước: dài 16-18cm
 Được làm bằng chất liệu thép không gỉ. Đạt tiêu chuẩn ISO 13485</t>
  </si>
  <si>
    <t>Công ty TNHH Mille Instruments - Việt Nam</t>
  </si>
  <si>
    <t>Khay quả đậu. Chất liệu inox
 kích thước: (21,5 x 14 x 2,5)cm±0,5</t>
  </si>
  <si>
    <t>Bình An/Việt Nam</t>
  </si>
  <si>
    <t>Kìm nhổ răng Pakistan</t>
  </si>
  <si>
    <t>Kìm nhổ răng</t>
  </si>
  <si>
    <t>Làm bằng thép không gỉ. Đạt tiêu chuẩn ISO 13485.</t>
  </si>
  <si>
    <t>Lá Matrix thép (che kẽ răng)</t>
  </si>
  <si>
    <t>Túi ≥ 12 cái. Đai trám kim loại, mềm dẻo để uốn cong. Độ dày phù hợp để tái tạo tiếp xúc bên của răng</t>
  </si>
  <si>
    <t>Lentulo</t>
  </si>
  <si>
    <t>Vật liệu thép không gỉ. Dài 21mm, 25mm. Hộp ≥ 4 cái. Đạt tiêu chuẩn ISO 13485.</t>
  </si>
  <si>
    <t>Mắc cài kim loại chỉnh nha tự khóa</t>
  </si>
  <si>
    <t>Bộ mắc cài kim loại có nắp tự buộc thép không gỉ. Bộ gồm ≥ 20 cái</t>
  </si>
  <si>
    <t>Công ty TNHH Mile Instruments/Việt Nam</t>
  </si>
  <si>
    <t>Mặt gương khám nha khoa</t>
  </si>
  <si>
    <t>Đầu nối với cán gương bằng thép không gỉ. Mặt gương tròn.</t>
  </si>
  <si>
    <t>Tomy Inc/Nhật Bản</t>
  </si>
  <si>
    <t>Mũi</t>
  </si>
  <si>
    <t>Mũi khoan nha khoa</t>
  </si>
  <si>
    <t>Chất liệu: Thép không gỉ mạ kim cương phần đầu. Đạt tiêu chuẩn ISO 13485</t>
  </si>
  <si>
    <t>Vật liệu thép không gỉ. Đạt tiêu chuẩn ISO 13485.</t>
  </si>
  <si>
    <t>Vỉ</t>
  </si>
  <si>
    <t>Nong dũa ống tủy các số</t>
  </si>
  <si>
    <t>Vật liệu thép không gỉ, độ thuôn 2%. Vỉ ≥ 6 cái. Đạt tiêu chuẩn ISO 13485.</t>
  </si>
  <si>
    <t>Nụ đánh bóng bề mặt răng</t>
  </si>
  <si>
    <t>Mũi đánh bóng composite
 Đạt tiêu chuẩn ISO 13485</t>
  </si>
  <si>
    <t>Óc tay khoan vặn, óc thay thế tua bin bị hỏng tay khoan vặn nha khoa</t>
  </si>
  <si>
    <t>Chất liệu nhựa, uốn dẻo được. Phù hợp với các loại ghế máy nha khoa. Có mầu trong hoặc trắng đục. Túi ≥ 100 cái</t>
  </si>
  <si>
    <t>Mani/Việt Nam</t>
  </si>
  <si>
    <t>Sáp cắn</t>
  </si>
  <si>
    <t>Sản phẩm được cấu tạo bởi các chất esters chiết xuất từ các acid béo có trong các thành phần tự nhiên hoặc nhân tạo. Các chất này có thể hóa mềm dẻo ở nhiệt độ thấp (45-55°C).</t>
  </si>
  <si>
    <t>Ningbo Sinyuan Bur &amp; Tool Co.Ltd/Trung Quốc</t>
  </si>
  <si>
    <t>Tăm Bond (Cọ bond)</t>
  </si>
  <si>
    <t>Đầu cọ nhỏ mịn đều đặn, không bị tưa trong quá trình sử dụng. Hộp ≥ 100 cái</t>
  </si>
  <si>
    <t>Shenzhen Feihuan Medical Instruments Co.Ltd/Trung Quốc</t>
  </si>
  <si>
    <t>Thạch cao vàng</t>
  </si>
  <si>
    <t>Dùng để đổ mẫu hàm trong phục hình, chỉnh hình. Túi ≥ 1 kg</t>
  </si>
  <si>
    <t>Ultradent/Mỹ</t>
  </si>
  <si>
    <t>Chất liệu thép không gỉ. Đạt tiêu chuẩn ISO 13485.</t>
  </si>
  <si>
    <t>Euronda/Ý</t>
  </si>
  <si>
    <t>Thìa lấy dấu inox (lấy dấu răng)</t>
  </si>
  <si>
    <t>Chất liệu: thép không gỉ. Bộ 2 thìa trên, dưới</t>
  </si>
  <si>
    <t>Vật liệu thép không gỉ, dài 21-31mm. Vỉ ≥ 5 cái. Đạt tiêu chuẩn ISO 13485.</t>
  </si>
  <si>
    <t>Peng Waves/Đài Loan</t>
  </si>
  <si>
    <t>Trâm xoay máy điều trị tủy răng</t>
  </si>
  <si>
    <t>Chất liệu NiTi xử lý nhiệt, có thể sử dụng với tốc độ cao 1.000 vòng/phút, đầu trâm được thiết kề tròn. Độ thuôn 4% và 6%. Bộ/Vỉ ≥ 6 cây</t>
  </si>
  <si>
    <t>Vật liệu trám răng - ZinC Oxide (Bột ZnO)</t>
  </si>
  <si>
    <t>Bột oxit kẽm (zinc oxide) tinh khiết. Lọ ≥ 100g</t>
  </si>
  <si>
    <t>Chất liệu: Vải cotton, mút xốp, khóa Velcro. - Các số: từ 2 đến 8 (hoặc các cỡ XXS, XS, S, M, L, XL, XXL)
 - Đạt tiêu chuẩn ISO 13485</t>
  </si>
  <si>
    <t>Chất liệu: vật liệu nhiệt tổng hợp
 Kiểu in: in trực tiếp
 Màu sắc: hồng hoặc xanh
 100 vòng/cuộn
 Sử dụng cho máy in vòng đeo tay bệnh viện đang dùng hoặc kèm đặt máy in</t>
  </si>
  <si>
    <t>Công dụng: Ghi lại thông tin nhận dạng quan trọng của bệnh nhân, buộc vào cổ tay bệnh nhân, theo dõi 24/24 đảm bảo nhận dạng bệnh nhân nhanh chóng và chính xác mọi lúc
 Chất liệu: PVC
 Màu sắc: xanh dương, hồng, trắng, màu khác tuỳ chọn
 Kiểu dáng: keo dán, viết lên, thẻ chèn, trẻ sơ sinh
 Dùng cho: Người lớn &amp; Trẻ sơ sinh
 Kích thước: Người lớn: 242*25mm,Trẻ em 172*25 mm</t>
  </si>
  <si>
    <t>Ngoại TH: các màu trắng, đỏ, vàng
 TDCN: màu trắng</t>
  </si>
  <si>
    <t>Băng dính y tế</t>
  </si>
  <si>
    <t>Dụng cụ khâu cắt tự động</t>
  </si>
  <si>
    <t xml:space="preserve">Nguyên vật liệu: Kính soda vôi đạt chuẩn. 
Độ dày: 1.0-1.2mm. 
Kích thước: 25.4 x 76.2mm (1” x 3”) ±1mm. 
Hộp ≥72 chiếc
Đạt tiêu chuẩn ISO 13485. </t>
  </si>
  <si>
    <t xml:space="preserve">Xét nghiệm </t>
  </si>
  <si>
    <t>CTCH</t>
  </si>
  <si>
    <t xml:space="preserve">CĐHA </t>
  </si>
  <si>
    <t>Cầm máu</t>
  </si>
  <si>
    <t>Khám bệnh</t>
  </si>
  <si>
    <t xml:space="preserve">Chăm sóc </t>
  </si>
  <si>
    <t>Linh kiện</t>
  </si>
  <si>
    <t>KSNK</t>
  </si>
  <si>
    <t xml:space="preserve">Ngoại </t>
  </si>
  <si>
    <t>Lọc máu</t>
  </si>
  <si>
    <t>Nội khí quản</t>
  </si>
  <si>
    <t>Lọc thận</t>
  </si>
  <si>
    <t>Tán sỏi</t>
  </si>
  <si>
    <t xml:space="preserve">Tiêu hóa </t>
  </si>
  <si>
    <t xml:space="preserve">Dụng cụ </t>
  </si>
  <si>
    <t>HSTC</t>
  </si>
  <si>
    <t>Bình làm ẩm khí thở dùng cho máy thở</t>
  </si>
  <si>
    <t xml:space="preserve"> Bẫy nước dùng cho modul khí của máy thở GE tại bệnh viện</t>
  </si>
  <si>
    <t>- Bình làm ẩm khí thở dùng cho máy thở các  cỡ
- Loại sử dụng nhiều lần, có thể hấp tiệt trùng được. 
-Tương thích với các máy làm ấm ẩm Shinball tại bệnh viện</t>
  </si>
  <si>
    <t xml:space="preserve">Bẫy nước </t>
  </si>
  <si>
    <t>Loại bẫy nước đo ETCO2 dùng cho máy gây mê Hãng Draeger( Fabius/ Primus/ Atlan/ Perseus) hoặc tương đương</t>
  </si>
  <si>
    <t>Catheter động tĩnh mạch rốn cho trẻ sơ sinh dùng: 
- Tĩnh mạch rốn: Nuôi dưỡng, truyền dịch, truyền thuốc. Lấy máu tĩnh mạch, truyền máu và các chế phẩm máu. 
- Động mạch rốn: Lấy mẫu máu động mạch. 
Đo áp lực động mạch, đo pH và phân tích khí máu. Truyền dịch và thuốc. 
- Đóng gói: 01 catheter chất liệu PVC, 
- Dài 37-40cm, có tối thiểu các cỡ 3.5 và 5Fr. 
- Tốc độ dòng truyền dịch &gt; 31ml/phút
- Đạt tiêu chuẩn ISO 13485</t>
  </si>
  <si>
    <t>Dây dẫn: Dài ≥ 1550mm, được làm từ nhựa nguyên sinh PVC có độ đàn hồi cao, không gãy gập khi bảo quản và sử dụng. 
Chứng nhận đạt không có chất gây tan huyết. 
Không độc tố, không gây sốt, không DEHP
- Bộ phận điều chỉnh dòng chảy: Nhựa nguyên sinh ABS đạt tiêu chuẩn.  
- Đầu nối kim: Nhựa nguyên sinh đạt tiêu chuẩn, có thiết kế khóa vặn để khóa chặt kim (Luer lock).
- Kim xuyên nút chai: làm từ nhựa ABS hoặc nhựa nguyên sinh khác đạt tiêu chuẩn, sắc, nhọn.
- Van thoát khí có thiết kế màng lọc khí vô khuẩn.
- Bầu đếm giọt có màng lọc dịch ≤ 15µm.
- Có đủ loại có vị trí tiêm kiểu chữ Y và thẳng làm bằng mủ cao su
- Kim: 21G-23G
- Sản phẩm được tiệt trùng bằng khí Ethylene Oxide (E.O)
Đạt tiêu chuẩn ISO 13485.
Đạt tiêu chuẩn CE hoặc FDA.
Xuất xứ: Việt Nam</t>
  </si>
  <si>
    <t>Ống dây chất liệu PVC. 
Chiều dài dây: ≥ 150cm, có khóa
Màng lọc 200 micron
Kim thép không gỉ, size: 18G x 1 1/2’’
Đã tiệt trùng. 
Không độc hại, không chứa chất gây sốt, không chứa DEHP, không chứa latex
Đạt tiêu chuẩn ISO 13485.</t>
  </si>
  <si>
    <t xml:space="preserve">Làm bằng chất liệu Polycarbonate hoặc Polyethylne hoặc ABS dùng trong y tế kèm dây nối làm bằng PVC ≥ 10cm, không gây độc, không gây sốt. 
Khóa xoay 360 độ. 
Đã tiệt trùng. 
Đạt tiêu chuẩn ISO 13485
</t>
  </si>
  <si>
    <t xml:space="preserve">Khóa 3 chạc loại không có dây nối chống nứt gãy, rò rỉ khi truyền. 
- 2 đầu kết nối có nắp vặn khóa đóng mở được và khóa luer-lock. 
- Khóa xoay 360 độ
- Khí nén ≥ 0.6kgf/15 giây hoặc chịu áp lực ≥ 4 bar
- Tiệt trùng từng cái
- Đạt tiêu chuẩn chất lượng ISO 13485.
- Đạt tiêu chuẩn CE hoặc FDA
</t>
  </si>
  <si>
    <t>- Mặt nạ được sản xuất từ nhựa PVC không chứa độc tố, màu trắng trong hoặc xanh lá.
- Dây dẫn có chiều dài ≥2 m 
- Dây dẫn có khía đảm bảo khí oxy luôn được tuần hoàn. 
- Thanh nhôm mềm dẻo đảm bảo giữ kín khít mặt nạ và mũi bệnh nhân. 
- Dây chun cố định bộ mặt nạ và đầu bệnh nhân có độ đàn hồi cao. 
- Các cỡ: S, M, L, XL. 
- Sản phẩm được tiệt trùng bằng khí Ethylene Oxide (E.O).. Tiêu chuẩn ISO 13485.</t>
  </si>
  <si>
    <t>- Mặt nạ được sản xuất từ nhựa PVC, màu trắng trong hoặc xanh lá 
- Có bộ khí dung. 
- Dây dẫn có chiều dài ≥2m
- Thanh nhôm mềm dẻo đảm bảo giữ kín khít mặt nạ và mũi bệnh nhân. 
- Dây chun cố định bộ mặt nạ và đầu bệnh nhân có độ đàn hồi cao. 
- Các cỡ: S, M, L, XL. 
- Sản phẩm được tiệt trùng bằng khí Ethylene Oxide (E.O). 
- Đạt tiêu chuẩn ISO 13485.</t>
  </si>
  <si>
    <t>Có các cỡ từ 0-5. 
Có vòng nhiều màu sắc để phân biệt các kích cỡ. 
Phần đệm ôm sát mặt có van 1 chiều điều chỉnh được. Đạt tiêu chuẩn ISO 13485.</t>
  </si>
  <si>
    <t>Được làm từ nhựa PVC y tế không mùi, nhẹ và thoải mái hơn, bao gồm mặt nạ, ống oxy, túi chứa và đầu nối. 
Đạt tiêu chuẩn ISO 13485</t>
  </si>
  <si>
    <t xml:space="preserve">Mask dùng cho máy thở không xâm nhập các cỡ, sử dụng nhiều lần.
Cấu tạo bao gồm: 
+ Tấm tựa trán có thể điều chỉnh được giúp phù hợp với nhiều cấu trúc gương mặt khác nhau 
+ Vành Silicon giúp bệnh nhân thoải mái khi đeo mask 
+ Có lỗ thoát khí 
+ Có van an toàn
+ Ống kết nối có thể xoay 360 độ giúp dễ thay đổi tư thế. 
Đạt tiêu chuẩn ISO 13485
</t>
  </si>
  <si>
    <t>Sonde hút nhớt các cỡ (không van kiểm soát)</t>
  </si>
  <si>
    <t>Các số 5-6-8-10-12-14-16-18.  
Chất liệu PVC y tế
Đầu dây hút có 2 mắt phụ để hút. 
Dây có độ dài ≥ 50cm. 
Khoá van chia nhiều màu dễ phân biệt giữa các số, có nắp. 
Đã tiệt trùng
Đạt tiêu chuẩn ISO 13485
Đạt tiêu chuẩn CE hoặc FDA</t>
  </si>
  <si>
    <t>Chất liệu PVC y tế, không van kiểm soát
Ống nhựa mềm dài ≥ 50cm, đầu cuối ống trơn nhẵn có 2 lỗ không đối xứng.
Phân biệt kích cỡ bằng màu sắc
Có các số 5-6-8-10-12-14-16-18. 
Đã tiệt trùng. 
Đạt tiêu chuẩn ISO 13485
Đạt tiêu chuẩn CE hoặc FDA</t>
  </si>
  <si>
    <t>Làm bằng cao su tự nhiên, phủ Silicon. 
Được sử dụng để dẫn lưu đường mật 
Kích cỡ: Fr10-Fr26. 
Tiệt trùng
Đạt tiêu chuẩn ISO 13485
Đạt tiêu chuẩn CE hoặc FDA</t>
  </si>
  <si>
    <t>Được làm từ cao su tự nhiên, phủ silicone
Kích cỡ từ 12 Fr đến 32 Fr. 
Chiều dài ống: 400mm (±10 mm).  
Tiệt trùng
Đạt tiêu chuẩn ISO 13485
Đạt tiêu chuẩn CE hoặc FDA</t>
  </si>
  <si>
    <t>Sonde JJ gồm:
- Ống thông: chất liệu polyurethane hoặc tương đương,  thiết kế 2 đầu cong, 2 lỗ mở, có vạch trên thân ống, có cản quang (kháng tia bức xạ), có chỉ ở đầu xa.
- Que đẩy phù hợp với ống thông
- Các cỡ từ 3F đến 8F;
- Tiệt trùng
- Thời gian lưu ≥ 3 tháng
- Đạt tiêu chuẩn ISO 13485
- Đạt tiêu chuẩn CE hoặc FDA</t>
  </si>
  <si>
    <t>Ống thông dạ dày các số
Dây dẫn được sản xuất từ chất liệu nhựa PVC, mềm, dẻo, trơn giảm tổn thương niêm mạc. 
Đạt tiêu chuẩn ISO 13485</t>
  </si>
  <si>
    <t xml:space="preserve">- Chất liệu: 100% silicone
- Thời gian lưu ≥ 29 ngày
- Đầu tù (thuôn) 
- Có đánh dấu độ sâu 
- Có đường cản quang chạy dọc ống 
- Có nắp đậy
- Đóng gói tiệt trùng
- Có các cỡ từ 4Fr đến 20Fr
- Đạt tiêu chuẩn ISO 13485
</t>
  </si>
  <si>
    <t>Hỗ trợ trong việc súc, rửa dạ dày bằng hệ thống khép kín. 
Làm từ mủ cao su tự nhiên. 
Được đóng gói và tiệt trùng riêng lẻ trong từng túi. 
Size: Nhỏ (22mm) và lớn (28mm).
Đạt tiêu chuẩn ISO 13485</t>
  </si>
  <si>
    <t>Chất liệu cao su phủ silicon.
Cấu tạo 2 nhánh. 
Có các cỡ từ 12Fr đến 26Fr. 
Chiều dài 400mm (±5mm) 
Dung tích bóng chèn: 30ml. 
Tốc độ dòng chảy: ≥ 70ml/phút (cỡ 12F-14F)
Có chất bôi trơn, van mềm. 
Tiệt trùng
Đạt tiêu chuẩn ISO 13485
Đạt tiêu chuẩn CE hoặc FDA</t>
  </si>
  <si>
    <t>Chất liệu cao su phủ silicon.
Cấu tạo 3 nhánh.
Có các cỡ từ 12Fr đến 26Fr. 
Chiều dài 390mm (±10mm) 
Dung tích bóng chèn: 30ml. 
Tốc độ dòng chảy: ≥ 24ml/phút (cỡ 16F-20F)
Van cứng. 
Tiệt trùng
Đạt tiêu chuẩn ISO 13485
Đạt tiêu chuẩn CE hoặc FDA</t>
  </si>
  <si>
    <t xml:space="preserve">Tăm bông </t>
  </si>
  <si>
    <t>- Đầu bông của Que Tăm Bông màu trắng; làm từ bông xơ tự nhiên 100% cotton. 
- Que 02 đầu bông tiệt trùng, đường kính đầu bông 3mm-5mm
- Kích thước que nhựa: 7.5cm-15cm 
- Tiệt trùng 
- Đạt tiêu chuẩn: ISO 13485:2015</t>
  </si>
  <si>
    <t>Que thấm hút dịch</t>
  </si>
  <si>
    <t>Que thấm hút dịch 
Đầu hình tam giác 
Que (tay) cầm bằng nhựa polypropylene
Ứng dụng bao gồm LASIK và phẫu thuật khúc xạ.
Đã tiệt trùng, sử dụng một lần.
Sản phẩm đạt tiêu chuẩn ISO 13485</t>
  </si>
  <si>
    <t>Khung dẫn kim sinh thiết</t>
  </si>
  <si>
    <t xml:space="preserve">Kim sinh thiết tuyến tiền liệt
</t>
  </si>
  <si>
    <t>Chiều dài kim từ 150mm đến 200mm, 
Đường kính kim ≥20G
Có vạch chia chiều dài để định vị dưới siêu âm
Đạt tiêu chuẩn ISO 13485</t>
  </si>
  <si>
    <t>Khung Dẫn Kim Sinh Thiết</t>
  </si>
  <si>
    <t xml:space="preserve">Bộ thuốc thử dùng để phát hiện kháng nguyên trong kỹ thuật nhuộm hóa mô miễn dịch (Immunohistochemistry - IHC)
Là sản phẩm chẩn đoán in vitro (IVD) 
Bộ ≥ 100 test 
Đạt tiêu chuẩn ISO 13485 và chứng nhận IVD
 </t>
  </si>
  <si>
    <t xml:space="preserve">Dung dịch bộc lộ kháng nguyên 
Là sản phẩm chẩn đoán in vitro (IVD) 
Được sử dụng trong hóa mô miễn dịch. 
Lọ/chai ≥500ml
Đạt tiêu chuẩn ISO 13485 và chứng nhận IVD
 </t>
  </si>
  <si>
    <t xml:space="preserve">Dung dịch bộc lộ kháng nguyên TRIS EDTA 
Là sản phẩm chẩn đoán in vitro (IVD) 
Được sử dụng trong hóa mô miễn dịch. 
Lọ/chai ≥500ml
Đạt tiêu chuẩn ISO 13485 và chứng nhận IVD
 </t>
  </si>
  <si>
    <t xml:space="preserve">Dung dịch đệm rửa tiêu bản
Là sản phẩm chẩn đoán in vitro (IVD) 
Được sử dụng trong hóa mô miễn dịch. 
Lọ/chai ≥500ml
Đạt tiêu chuẩn ISO 13485 và chứng nhận IVD
 </t>
  </si>
  <si>
    <t xml:space="preserve">"Kháng thể đơn dòng thỏ calretinin 
Là sản phẩm chẩn đoán in vitro (IVD) 
Được sử dụng trong hóa mô miễn dịch. 
Lọ ≥ 3ml
Đạt tiêu chuẩn ISO 13485
 </t>
  </si>
  <si>
    <t xml:space="preserve">Kháng thể  đơn dòng chuột CD56 
Là sản phẩm chẩn đoán in vitro (IVD) 
Được sử dụng trong hóa mô miễn dịch. 
Lọ ≥ 3ml
Đạt tiêu chuẩn ISO 13485 và chứng nhận IVD
</t>
  </si>
  <si>
    <t xml:space="preserve">Kháng thể đơn dòng Chromogranin A 
Là sản phẩm chẩn đoán in vitro (IVD) 
Được sử dụng trong hóa mô miễn dịch. 
Chiết xuất từ: Thỏ hoặc Chuột dạng đậm đặc.  
 Lọ ≥ 3ml
Đạt tiêu chuẩn ISO 13485 và chứng nhận IVD
 </t>
  </si>
  <si>
    <t xml:space="preserve">Kháng thể đơn dòng Cytokeratin 20  
Là sản phẩm chẩn đoán in vitro (IVD) 
Được sử dụng trong hóa mô miễn dịch. 
Thành phần: chiết xuất từ chuột dạng pha sẵn.
Lọ ≥ 3ml
Đạt tiêu chuẩn ISO 13485 và chứng nhận IVD
 </t>
  </si>
  <si>
    <t xml:space="preserve">Kháng thể Keratin CK5/6
Là sản phẩm chẩn đoán in vitro (IVD) 
Được sử dụng trong hóa mô miễn dịch. 
Thành phần: Kháng thể đơn dòng thỏ hoặc chuột dạng pha sẵn. 
Lọ ≥ 3ml
Đạt tiêu chuẩn ISO 13485 và chứng nhận IVD
 </t>
  </si>
  <si>
    <t xml:space="preserve">Hỗn hợp kháng thể kháng Mammaglobin 
Là sản phẩm chẩn đoán in vitro (IVD) 
Được sử dụng trong hóa mô miễn dịch. 
Thành phần: Kháng thể đơn dòng chuột dạng pha sẵn
Lọ ≥ 3ml
Đạt tiêu chuẩn ISO 13485 và chứng nhận IVD
</t>
  </si>
  <si>
    <t xml:space="preserve">Kháng thể Napsin A 
Là sản phẩm chẩn đoán in vitro (IVD) 
Được sử dụng trong hóa mô miễn dịch. 
Thành phần: Kháng thể đơn dòng chuột dạng pha sẵn
Lọ ≥ 3ml
Đạt tiêu chuẩn ISO 13485 và chứng nhận IVD
 </t>
  </si>
  <si>
    <t xml:space="preserve">Kháng thể p40 
Là sản phẩm chẩn đoán in vitro (IVD) 
Được sử dụng trong hóa mô miễn dịch. 
Thành phần: Kháng thể đơn dòng thỏ dạng pha sẵn
Lọ ≥ 3ml
Đạt tiêu chuẩn ISO 13485 và chứng nhận IVD
 </t>
  </si>
  <si>
    <t xml:space="preserve">Kháng thể p63
Là sản phẩm chẩn đoán in vitro (IVD) 
Được sử dụng trong hóa mô miễn dịch. 
Thành phần: Kháng thể đơn dòng chuột dạng pha sẵn
Lọ ≥ 3ml
Đạt tiêu chuẩn ISO 13485 và chứng nhận IVD
 </t>
  </si>
  <si>
    <t xml:space="preserve">Kháng thể PR 
Là sản phẩm chẩn đoán in vitro (IVD) 
Được sử dụng trong hóa mô miễn dịch. 
Thành phần: Kháng thể đơn dòng chuột dạng pha sẵn
Lọ ≥ 3ml
Đạt tiêu chuẩn ISO 13485 và chứng nhận IVD
 </t>
  </si>
  <si>
    <t xml:space="preserve">Kháng thể Synaptophysin 
Là sản phẩm chẩn đoán in vitro (IVD) 
Được sử dụng trong hóa mô miễn dịch. 
Thành phần: Kháng thể đơn dòng thỏ dạng pha sẵn
Lọ ≥ 3ml
Đạt tiêu chuẩn ISO 13485 và chứng nhận IVD
 </t>
  </si>
  <si>
    <t xml:space="preserve">Kháng thể ALK (5A4) 
Là sản phẩm chẩn đoán in vitro (IVD) 
Được sử dụng trong hóa mô miễn dịch. 
Thành phần: Kháng thể đơn dòng chuột dạng pha sẵn
Lọ ≥ 3ml
Đạt tiêu chuẩn ISO 13485 và chứng nhận IVD
 </t>
  </si>
  <si>
    <t xml:space="preserve">Kháng thể BAP1
Là sản phẩm chẩn đoán in vitro (IVD) 
Được sử dụng trong hóa mô miễn dịch. 
Thành phần: Kháng thể đơn dòng thỏ dạng pha sẵn
Lọ ≥ 3ml
Đạt tiêu chuẩn ISO 13485 và chứng nhận IVD
 </t>
  </si>
  <si>
    <t xml:space="preserve">Kháng thể đơn dòng thỏ kháng CDX-2 (EP25) 
Là sản phẩm chẩn đoán in vitro (IVD) 
Được sử dụng trong hóa mô miễn dịch. 
Thành phần: Kháng thể đơn dòng chuột dạng pha sẵn
Lọ ≥ 3ml
Đạt tiêu chuẩn ISO 13485 và chứng nhận IVD
 </t>
  </si>
  <si>
    <t xml:space="preserve">Ngăn ngừa sự liên kết không đặc hiệu của kháng thể chính với protein mô trong các phương pháp nhuộm hóa mô miễn dịch. 
Lọ  ≥ 50ml
Đạt tiêu chuẩn ISO 13485 và chứng nhận IVD
 </t>
  </si>
  <si>
    <t xml:space="preserve">Kháng thể đơn dòng kháng Cytokeratin AE1/AE3 (AE1/AE3) 
Là sản phẩm chẩn đoán in vitro (IVD) 
Được sử dụng trong hóa mô miễn dịch. 
Thành phần: Kháng thể đơn dòng chuột dạng pha sẵn
Lọ ≥ 3ml
Đạt tiêu chuẩn ISO 13485 và chứng nhận IVD
 </t>
  </si>
  <si>
    <t xml:space="preserve">"Kháng thể TTF-1 (SPT24)  
Là sản phẩm chẩn đoán in vitro (IVD) 
Được sử dụng trong hóa mô miễn dịch. 
Thành phần: Kháng thể đơn dòng chuột dạng pha sẵn
Lọ ≥ 3ml
Đạt tiêu chuẩn ISO 13485 và chứng nhận IVD
 </t>
  </si>
  <si>
    <t>Kháng thể Cytokeratin CK7 (CK7) 
Là sản phẩm chẩn đoán in vitro (IVD) 
Được sử dụng trong hóa mô miễn dịch.  
Thành phần: Kháng thể đơn dòng chuột dạng pha sẵn 
Lọ ≥ 3ml
Đạt tiêu chuẩn ISO 13485 và chứng nhận IVD
Nhóm    hoặc EU</t>
  </si>
  <si>
    <t>Kháng thể ER
Là sản phẩm chẩn đoán in vitro (IVD) 
Được sử dụng trong hóa mô miễn dịch. 
Thành phần: Kháng thể đơn dòng thỏ dạng pha sẵn
Lọ ≥ 3ml
Đạt tiêu chuẩn ISO 13485 và chứng nhận IVD
Nhóm    hoặc EU</t>
  </si>
  <si>
    <t>Kháng thể GATA 3 
Là sản phẩm chẩn đoán in vitro (IVD) 
Được sử dụng trong hóa mô miễn dịch. 
Thành phần: Kháng thể đơn dòng chuột dạng pha sẵn
Lọ ≥ 3ml
Đạt tiêu chuẩn ISO 13485 và chứng nhận IVD
Nhóm    hoặc EU</t>
  </si>
  <si>
    <t>Kháng thể HER2/NEU 
Là sản phẩm chẩn đoán in vitro (IVD) 
Được sử dụng trong hóa mô miễn dịch. 
Thành phần: Kháng thể đơn dòng thỏ dạng pha sẵn
Lọ ≥ 3ml
Đạt tiêu chuẩn ISO 13485 và chứng nhận IVD
Nhóm    hoặc EU</t>
  </si>
  <si>
    <t>Kháng thể đơn dòng kháng Ki67 
Là sản phẩm chẩn đoán in vitro (IVD) 
Được sử dụng trong hóa mô miễn dịch. 
Thành phần: Kháng thể đơn dòng thỏ dạng pha sẵn
Lọ ≥ 3ml
Đạt tiêu chuẩn ISO 13485 và chứng nhận IVD
Nhóm    hoặc EU</t>
  </si>
  <si>
    <t xml:space="preserve">Thành phần chính gồm có: 
Alcohol 80-100%
Eosin Y
Phosphotungstic Acid
Fast Green (hoặc Light green)
Đạt tiêu chuẩn ISO 13485
  </t>
  </si>
  <si>
    <t xml:space="preserve">Dung dịch nhuộm Papanicolaou OG-6, dạng lỏng
Thành phần chính gồm có: 
Alcohol; Phosphotungstic Acid; Orange G
Đạt tiêu chuẩn ISO 13485
  </t>
  </si>
  <si>
    <t xml:space="preserve">Sử dụng cho sự chuẩn bị các mẫu bệnh phẩm đông lạnh. 
- Dung dịch lỏng, nhớt, mùi cồn nhẹ, màu trong suốt đến màu vàng nhạt.
- Thành phần chính gồm có: Polyvinyl Alcohol: 5-15%; Polyethylene Glycol: 1-10%...
Chai/lọ ≥ 100ml
Đạt tiêu chuẩn ISO 13485
Đạt tiêu chuẩn CE hoặc FDA
  </t>
  </si>
  <si>
    <t xml:space="preserve">Eosin Y dung dịch nhuộm có chứa cồn, pha sẵn sử dụng trong mô học để nhuộm hematoxylin và eosin thường quy, sử dụng trong nhuộm Papanicolaou và tế bào học
Đạt tiêu chuẩn ISO 13485
  </t>
  </si>
  <si>
    <t xml:space="preserve">Dung dịch màu xanh/tím đậm, 
- Thành phần chính gồm có: Nước, Hematoxylin, Muối Aluminum, Acid hữu cơ
- Tiêu chuẩn ISO 13485
-   </t>
  </si>
  <si>
    <t xml:space="preserve">Bộ gồm 03 chai: Schiff reagent, Periodic Acid 1%, Hematoxylin . 
- Mỗi chai ≥ 500ml
- Đạt tiêu chuẩn ISO 13485
-   </t>
  </si>
  <si>
    <t>Dung dịch dạng lỏng, trong, không màu, có đặc trưng của Formaldehyde, tan hoàn toàn trong nước
- Thành phần chính: Nước &gt; 90%; Formaldehyde 3.5-4%; Methyl alcohol 1.0-1.5%...
- Đạt tiêu chuẩn ISO 13485.
-    hoặc EU</t>
  </si>
  <si>
    <t>Dung dịch dạng lỏng, không màu được sử dụng để xử lý mô trong các mẫu mô học và tế bào học.
Thành phần: Isoparaffin H hoặc Naphtha (petroleum), hydrotreated heavy &gt; 99 %
Điểm sôi/khoảng sôi:155 - 179 °C
Điểm chớp cháy: 44-60 ºC
Mật độ: 0,75-0,763 Kg/Dm³ (15 ºC)
Thuốc thử được bảo quản ở 10-35ºC
Đạt tiêu chuẩn ISO 13485
Đạt tiêu chuẩn CE hoặc FDA
   hoặc EU</t>
  </si>
  <si>
    <t xml:space="preserve">Bộ nhuộm amyloid (Congo Red) 
Hàng hóa là sản phẩm IVD
Đạt tiêu chuẩn: ISO 13485
  </t>
  </si>
  <si>
    <t xml:space="preserve">Bộ hóa chất nhuộm xanh Alcian 
Hàng hóa là sản phẩm IVD
Đạt tiêu chuẩn: ISO 13485
  </t>
  </si>
  <si>
    <t xml:space="preserve">- Bể chứa hóa chất nhuộm bằng nhựa PET có nắp kín dính liền, chịu ăn mòn, chịu được nhiệt độ ≥ 120°C, thể tích ≥300ml ±10
- Giá mang lam bằng nhựa PET có tay cầm, chịu acid, dung, môi, nhiệt độ cao, chứa được ≥ 25 lam/giá.
Đạt tiêu chuẩn ISO 13485
  </t>
  </si>
  <si>
    <t xml:space="preserve">Thành phần gồm có: Xylene:50-75%, Acrylic polymer: 25-50%, Ethylbenzene: 2.5-10%, Butylated hydroxytoluene: 1.0-2.5%. 
Chai/lọ ≥ 100ml
Đạt tiêu chuẩn ISO 13485
Đạt tiêu chuẩn CE hoặc FDA
  </t>
  </si>
  <si>
    <t xml:space="preserve">Kích thước 35x43cm. 
Dùng cho Máy in phim khô Laze Fuji Drypix series tại bệnh viện. 
Phim được dùng để ghi hình ảnh từ máy X-quang kĩ thuật số, máy chụp cắt lớp số CT, máy cộng hưởng từ (MRI), máy chụp X-quang mạch máu số DSA và các thiết bị điện quang y tế khác. 
Đạt tiêu chuẩn ISO 13485
  </t>
  </si>
  <si>
    <t xml:space="preserve">Kích thước 20x25cm. 
Cấu tạo phim gồm 4 lớp: lớp bảo vệ phía trên, lớp nền phim , lớp nhạy quang, lớp bảo vệ phía dưới. 
Phim có nền xanh, nhạy quang, mật độ quang tối đa 3.3. 
Thành phần lớp bảo vệ phía trên: 85% gelatin; lớp nền phim 100% polyethylene terephthalate, độ dày của lớp nền phim: 170µm; lớp nhạy quang: 59% latex polymer và 36% phụ gia nhạy quang; lớp bảo vệ phía dưới: 88% gelatin. 
Đạt tiêu chuẩn ISO 13485
  </t>
  </si>
  <si>
    <t xml:space="preserve">Bơm tiêm insulin 100UI/ 1ml. Đầu kim có vát 3 cạnh giúp tiêm sắc nhọn, không có gờ. Thân kim làm bằng thép không gỉ, có đủ độ cứng. Đốc kim được đúc liền với vỏ xylanh, thân kim không bị tuột khỏi đốc kim. cỡ kim 30G,31G. Sản phẩm được tiệt trùng bằng khí Ethylene Oxide (E.O). Không chứa chất DEHP. 
Đạt tiêu chuẩn ISO 13485 
  </t>
  </si>
  <si>
    <t xml:space="preserve">Kim gây tê tủy sống có 3 mặt vát sắc.
Đủ các kích cỡ 18G, 20G, 22G, 25G, 27G
Tiệt trùng EO 
Đạt tiêu chuẩn ISO 13485
Đạt tiêu chuẩn CE hoặc FDA
  </t>
  </si>
  <si>
    <t xml:space="preserve">Có tối thiểu 03 kích thước trong khoảng 14-18G. 
Chiều dài: 25-55cm. 
Có thể điều chỉnh được độ dài kim
Đạt tiêu chuẩn ISO 13485
Đạt tiêu chuẩn CE hoặc FDA
  </t>
  </si>
  <si>
    <t xml:space="preserve">Bút đánh dấu dùng trong phẫu thuật. 
Loại hai đầu, ngòi lông 1.0mm và 0,5mm., dài 140mm , đường kính thân 11mm 
- Dùng đánh dấu vị trí mổ, mực màu tím than, mực không lem và không trôi. 
Lau sạch bằng cồn hoặc chất tẩy rửa 
- Kèm thước đo 
- Tiệt khuẩn từng cây 
- Đạt tiêu chuẩn ISO 13485
- Đạt tiêu chuẩn CE hoặc FDA
-   </t>
  </si>
  <si>
    <t xml:space="preserve">Chất liệu: Được làm bằng nhựa y tế PET, kích thước ống 13x75mm. Nắp bằng nhựa LDPE bọc cao su màu tím phù hợp cho các máy xét nghiệm tự động Hóa chất bên trong ống: Tripotassium Ethylenediaminetetra Acid (EDTA K3) với nồng độ tiêu chuẩn để giữ các tế bào trong máu nhất là tiểu cầu luôn ở trạng thái tách rời tối đa từ 6 - 8 giờ. Dùng trong xét nghiệm huyết học (công thức máu và xét nghiệm HbA1c..). Hóa chất bên trong dùng kháng đông cho 2ml máu với vạch lấy mẫu 2ml riêng biệt trên nhãn ống. 
Ống nghiệm không bị nứt vỡ, rò rỉ khi ly tâm với tốc độ ≥ 6000 vòng/phút
Đạt tiêu chuẩn ISO 13485, Chứng nhận CE.
</t>
  </si>
  <si>
    <t>Chỉ thị sinh học kiểm tra chất lượng quá trình tiệt khuẩn bằng hydrogen peroxide.
- Cho kết quả trong ≤ 30 phút 
- Đạt tiêu chuẩn ISO 13485.
- Đạt tiêu chuẩn CE hoặc FDA</t>
  </si>
  <si>
    <t>- Chỉ thị hoá học đa thông số tiệt khuẩn EO
- Que chỉ thị có thông tin: số lô, hạn sử dụng, mã QR
- Đạt tiêu chuẩn ISO 13485
- Đạt tiêu chuẩn CE hoặc FDA</t>
  </si>
  <si>
    <t>- Đọc kết quả trong: ≤ 4 giờ 
- Đạt tiêu chuẩn ISO 13485
- Đạt tiêu chuẩn CE hoặc FDA</t>
  </si>
  <si>
    <t>Que đo mẫu sử dụng phát quang sinh học ATP để giám sát việc làm sạch bề mặt dụng cụ phẫu thuật. 
Sử dụng cho máy đọc Clean Trace LX25 hoặc tương đương
- Đạt tiêu chuẩn ISO 13485.
- Đạt tiêu chuẩn CE hoặc FDA</t>
  </si>
  <si>
    <t>- Giám sát: thời gian, nhiệt độ và hơi nước.
- Là chỉ thị tích hợp loại 5 được phân loại theo ISO 11140-1:2014.
- Đạt tiêu chuẩn ISO 13485.
- Đạt tiêu chuẩn CE hoặc FDA</t>
  </si>
  <si>
    <t xml:space="preserve">Chỉ thị sinh học kiểm tra chất lượng nhanh chóng quá trình tiệt khuẩn hơi nước.
- Cho kết quả trong ≤ 24 phút 
- Dùng kiểm tra chất lượng chu trình tiệt khuẩn lò chân không từ 132°C đến 135°C
- Đạt tiêu chuẩn ISO 13485.
- Đạt tiêu chuẩn CE hoặc FDA
</t>
  </si>
  <si>
    <t xml:space="preserve">- Gói chỉ thị Bowie &amp; Dick
- Dùng cho lò hơi nước hút chân không trong thời gian 3.5 - 4 phút để kiểm tra chất lượng lò hấp hàng ngày
- Đạt tiêu chuẩn ISO 13485 
- Đạt tiêu chuẩn CE hoặc FDA.
</t>
  </si>
  <si>
    <t>Diệt virus có vỏ bọc theo tiêu chuẩn EN 17111 hoặc tương đương
Đạt tiêu chuẩn ISO 13485
Đạt tiêu chuẩn CE hoặc FDA</t>
  </si>
  <si>
    <t>Khử khuẩn nhanh các bề mặt. 
Hiệu quả diệt khuẩn, diệt nấm theo EN 13697. 
Diệt virus (PRV, BVDV, HSV 1...)  
Chai ≥ 1.000ml. 
Đạt tiêu chuẩn ISO 13485
Đạt tiêu chuẩn CE hoặc FDA</t>
  </si>
  <si>
    <t>Làm sạch khử khuẩn sàn nhà, bề mặt, tương thích tốt với các chất liệu bề mặt.
Đạt tiêu chuẩn EN 16615 hoặc tương đương
Diệt virus theo tiêu chuẩn EN 14476 hoặc EN 13727;  EN 13624
Đạt tiêu chuẩn ISO 13485
Đạt tiêu chuẩn CE hoặc FDA</t>
  </si>
  <si>
    <t>Dung dịch làm sạch và khử khuẩn bề mặt</t>
  </si>
  <si>
    <t>Dung dịch ngâm tẩy rửa đa enzyme loại bỏ được biofilm. 
Thành phần: Hỗn hợp 5 enzyme Protease, Lipase, Amylase, Mannanase, Cellulase
Là chất tẩy rửa có độ pH trung tính (pH = khoảng 6.8 đến 7.3)
Đạt tiêu chuẩn ISO 13485.
Đạt tiêu chuẩn CE hoặc FDA</t>
  </si>
  <si>
    <t>Thành phần tối thiểu gồm: Dichloroisocyanurate
Viên nén diệt khuẩn nhanh, phổ tác dụng rộng, có tác dụng với hầu hết các loại vi khuẩn sinh dưỡng 
Đạt tiêu chuẩn ISO 13485</t>
  </si>
  <si>
    <t>Dung dịch phun sương khử khuẩn, 
Hoạt chất: Hydrogen peroxide và Ion Ag 
Hiệu quả diệt khuẩn: 
Vi khuẩn, nấm mốc: EN 13697
Mycobacterium: EN 14348
Virus: EN 14476
Bào tử: EN 13704 
Chai ≥ 1 lít
Đạt tiêu chuẩn ISO 13485</t>
  </si>
  <si>
    <t>Sten nhựa đường mật: loại thẳng, loại cong tá tràng hoặc loại cong giữa hoặc loại đuôi heo.
Đường kính sten tối thiểu có các kích cỡ: 7F; 8.5F; 10F chiều dài tương ứng từ 5cm - 18cm
Đạt tiêu chuẩn ISO 13485
Đạt tiêu chuẩn CE hoặc FDA</t>
  </si>
  <si>
    <t>Dao cắt hớt niêm mạc có đầu cách điện, bằng sứ
Vỏ ngoài cách điện, dính liền điện cực 
- Phù hợp với ống có đường kính kênh dụng cụ tối thiểu 2.8mm.
- Chiều dài dao 4mm
- Chiều dài làm việc: tối thiểu có kích thước 1950mm 
- Đạt tiêu chuẩn: ISO 13485
- Đạt tiêu chuẩn CE hoặc FDA</t>
  </si>
  <si>
    <t>Dao cắt hớt niêm mạc đầu hình núm 
- Có chức năng tưới rửa, hỗ trợ tiêm phồng niêm mạc.
- Phù hợp với kênh dụng cụ tối thiểu 2,8mm
- Đầu dao cắt có thể kéo dài hoặc thu ngắn lại, chiều dài từ 1.5mm đến 2mm.
-  Đạt tiêu chuẩn: ISO 13485 
- Đạt tiêu chuẩn CE hoặc FDA</t>
  </si>
  <si>
    <t>Bộ mở thông dạ dày bao gồm:  
Ống thông nuôi ăn có kích thước ≥20Fr,  kích thước nút nuôi ăn 2.5cm - 4.5cm
 Kim khâu cố định dạ dày, chất liệu thép không gỉ, kích thước ≥ 20G
Đạt tiêu chuẩn ISO 13485</t>
  </si>
  <si>
    <t>Dùng lấy dị vật. 
Rọ 4 dây xoắn 
Độ mở từ 30mm đến 55mm. 
Đường kính dây dẫn tương thích với kênh làm việc 2.8mm,  dài ≥ 200cm.
Đạt tiêu chuẩn ISO 13485
Đạt tiêu chuẩn CE hoặc FDA</t>
  </si>
  <si>
    <t>Sử dụng trong nội soi can thiệp. Chiều dài ≥1700mm, đường kính 15mm, 20mm, 25mm, 30mm, 35mm. 
Tương thích kênh 2,8 mm 
Sử dụng nhiều lần 
Đạt tiêu chuẩn ISO 13485
Đạt tiêu chuẩn CE hoặc FDA</t>
  </si>
  <si>
    <t>Clip có trụ trung tâm, hai bên có ngàm hoạt động độc lập hỗ trợ kẹp cầm máu các vết hở trên bề mặt niêm mạc.
Các cỡ 
Clip có độ mở 15mm-16mm, 
Chiều dài: ≥2300mm
Tương thích kênh dụng cụ ống soi ≥ 2.8mm
Đạt tiêu chuẩn ISO 13485
Đạt tiêu chuẩn CE hoặc FDA</t>
  </si>
  <si>
    <t xml:space="preserve">Tay cầm bằng nhựa, 
Ống được làm bằng PTFE. 
Rọ và dây được làm bằng Nitinol. 
Rọ có hình dạng Helical, Tipless, Flatwire, rọ có 4 dây, kích thước rọ: 3Fr, 4Fr. 
Chiều dài rọ: từ 70cm đến 120cm.
Đạt tiêu chuẩn ISO 13485
Đạt tiêu chuẩn CE hoặc FDA
</t>
  </si>
  <si>
    <t xml:space="preserve">Dây dẫn đường dùng cho sonde JJ </t>
  </si>
  <si>
    <t>Đầu thẳng hoặc đầu J cố định
- Có lớp phủ PTFE
- Lõi cố định thẳng có đường kính từ 0.018''-0.038''; chiều dài 150cm
- Lõi cố định đầu J có đường kính 0.032''-0.038''; chiều dài 150cm; kích thước đầu cong: 3cm"
Đạt tiêu chuẩn ISO 13485
Đạt tiêu chuẩn CE hoặc FDA</t>
  </si>
  <si>
    <t>Dây dẫn đường làm bằng chất liệu thép không gỉ, phủ PTFE. 
bao gồm :
+ dây dẫn: 01 cái
+ dụng cụ đẩy: 01 cái 
+ Ống định vị dẫn đường: 01 Cái
Dạng đầu thẳng. 
Chiều dài: 150cm. 
Có tối thiểu các kích thước: 0,032"/0,035"
Đạt tiêu chuẩn ISO 13485
Đạt tiêu chuẩn CE hoặc FDA</t>
  </si>
  <si>
    <t>.- Đường kính kênh làm việc: 3.6Fr (1.2mm)
- Đường kính ngoài: 8.4Fr (2.8mm)
- Góc uốn: lên 285°, xuống 285°
- Trường nhìn: 120°±10%
- Chiều dài làm việc: 670-700mm
- Có khóa góc kiểm soát góc uốn
- Núm xoay trái hoặc phải 90° 
- Chức năng hút nước
- Nút chụp ảnh trên tay cầm
Đạt tiêu chuẩn ISO 13485
Đạt tiêu chuẩn CE hoặc FDA</t>
  </si>
  <si>
    <t>Dây dẫn đường  cấu tạo lõi Nitinol chống xoắn tốt, có hình dạng đầu cuối dạng đầu thẳng hoặc đầu cong.
Loại 0,025 inch hoặc 0,035 inch
Chiều dài làm việc có tối thiểu cỡ: 4500mm
Đầu típ được phủ lớp vật liệu ưa nước
Tiêu chuẩn: ISO 13485
Đạt tiêu chuẩn CE hoặc FDA</t>
  </si>
  <si>
    <t>Được sử dụng trong phẫu thuật tiết niệu để thiết lập đường đi của ống nội soi và các dụng cụ khác vào đường tiết niệu.
- Nòng trong: 10Fr
- Vỏ ngoài: 12Fr
- Chiều dài làm việc (mm): 350mm, 450mm
Đạt tiêu chuẩn ISO 13485
Đạt tiêu chuẩn CE hoặc FDA</t>
  </si>
  <si>
    <t>Loại 4 cánh
- Cỡ 3Fr 
- Chiều dài ≥ 90cm
- Đạt tiêu chuẩn ISO 13485
- Đạt tiêu chuẩn CE hoặc FDA</t>
  </si>
  <si>
    <t xml:space="preserve">Được làm bằng chất liệu Polyurethane, vỏ được phủ hydrophilic hoặc tương đương.
- Có các cỡ: 6Fr; 7Fr. 
- Chiều dài ≥ 26cm.
- Tiệt trùng.
- Đạt tiêu chuẩn ISO 13485
- Đạt tiêu chuẩn CE hoặc FDA
</t>
  </si>
  <si>
    <t>Vỏ vằn, có các cỡ 0.032 inch, 0.035 inch. Chiều dài dây ≥ 150cm. Lõi Nitinol chống gấp khúc. Phần đầu mềm được phủ Hydrophilic 65mm. Tiệt trùng
- Đạt tiêu chuẩn ISO 13485
- Đạt tiêu chuẩn CE hoặc FDA</t>
  </si>
  <si>
    <t>Chất liệu làm bằng Polyurethane hoặc tương đương.
- Chiều dài ≥ 70cm, thiết kế 1 đầu có gắn luer để bơm nước/hóa chất. Cỡ 6Fr. Tiệt trùng
- Đạt tiêu chuẩn ISO 13485
- Đạt tiêu chuẩn CE hoặc FDA</t>
  </si>
  <si>
    <t>Đóng gói vô trùng, 1 bộ bao gồm: 
- 01 vỏ que nong, cỡ 18Fr. 
- 06 nong thận, các cỡ 8,10,12,14,16,18Fr. 
- 01 kim chọc dò: cỡ 18G. 
- 01 dây dẫn đường cỡ 0.035inch, chiều dài ≥ 75cm, đầu cong phủ chất làm giảm ma sát, chống xoắn. 
Đạt tiêu chuẩn ISO 13485
Đạt tiêu chuẩn CE hoặc FDA</t>
  </si>
  <si>
    <t>Bộ khăn mổ lấy sỏi thận qua da, tiệt trùng bao gồm:
- 1 Khăn mổ kích thước ≥ (200 x 270)cm
- 1 Khăn có băng keo kích thước ≥ (80 x 100)cm
- 1 Khăn gói kích thước ≥ (80 x 90)cm
- 2 Khăn thấm kích thước ≥ (30 x 40)cm
- Đạt tiêu chuẩn ISO 13485
- Đạt tiêu chuẩn CE hoặc FDA</t>
  </si>
  <si>
    <t>- Dây dẫn tia laser lõi quang học 800 micron, dài 3m, đường kính ngoài 1,2mm, sử dụng cho máy tán sỏi laser Cyber Ho 100 tại bệnh viện
- Đạt tiêu chuẩn ISO 13485
- Đạt tiêu chuẩn CE hoặc FDA</t>
  </si>
  <si>
    <t>- Dây dẫn tia laser lõi quang học 550 micron, dài 3m, đường kính ngoài 0,75mm, sử dụng cho máy tán sỏi laser Cyber Ho 100 tại bệnh viện.
- Đạt tiêu chuẩn ISO 13485
- Đạt tiêu chuẩn CE hoặc FDA</t>
  </si>
  <si>
    <t>- Dây dẫn tia laser lõi quang học 272 micron, dài 3m, đường kính ngoài 0,42mm, sử dụng cho máy tán sỏi laser Cyber Ho 100 tại bệnh viện.
- Đạt tiêu chuẩn ISO 13485
- Đạt tiêu chuẩn CE hoặc FDA</t>
  </si>
  <si>
    <t>Dây dẫn đường  cấu tạo lõi Nitinol có hình dạng đầu cuối dạng đầu thẳng hoặc đầu cong.
Loại 0,025 inch hoặc 0,035 inch
Chiều dài làm việc có tối thiểu cỡ: 4500mm
Đầu típ được phủ lớp vật liệu ưa nước
Tiêu chuẩn: ISO 13485</t>
  </si>
  <si>
    <t>Lam kính tĩnh điện dương dùng nhuộm hóa mô miễn dịch
Kích thước: (25.0 ×75.0)mm. 
Độ dày: 1.0-1.2mm.  
Đạt tiêu chuẩn ISO 13485</t>
  </si>
  <si>
    <t>Lưỡi dao cắt tiêu bản dùng một lần các loại, các cỡ
-Chất liệu: thép không rỉ 
-Chiều dài: 80 mm 
-Chiều cao: 8 mm 
-Góc lưỡi: 35 độ , 
Cắt được tất cả các loại mô (mô cứng, mô mềm, cắt lạnh, cắt mỏng), độ sắc lưỡi dao ổn định. 
Sử dụng được cho tất cả các loại máy cắt tiêu bản. 
Đạt tiêu chuẩn ISO 13485
Đạt tiêu chuẩn CE hoặc FDA</t>
  </si>
  <si>
    <t>Thuốc thử xác định nhóm máu ABO: Anti-B. 
Phát hiện kháng nguyên B trên bề mặt hồng cầu. 
Độ đặc hiệu 100%. 
Độ chính xác 100%. 
Lọ ≥ 10ml. 
Đạt tiêu chuẩn ISO 13485.</t>
  </si>
  <si>
    <t>Thuốc thử xác định nhóm máu ABO: Anti-A.  
Phát hiện kháng nguyên A trên bề mặt hồng cầu. 
Độ đặc hiệu 100%. 
Độ chính xác 100%. 
Lọ ≥ 10ml. 
Đạt tiêu chuẩn ISO 13485.</t>
  </si>
  <si>
    <t>Thuốc thử xác định nhóm máu ABO: Anti-AB.
Phát hiện kháng nguyên A và B trên bề mặt hồng cầu. 
Độ đặc hiệu 100%. 
Độ chính xác 100%. 
Lọ ≥ 10ml. 
Đạt tiêu chuẩn ISO13485.</t>
  </si>
  <si>
    <t>Băng (đạn) ghim khâu máy cắt nối tự động nội soi công nghệ Tri-staple hoặc tương đương. 
Các cỡ băng ghim dài 30mm, 45mm, 60mm, 3 hàng ghim chiều cao khác nhau mỗi bên, chiều cao ghim trước dập từ trong ra ngoài là: 2.0mm; 2.5mm; 3.0mm hoặc 3.0mm; 3.5mm; 4.0mm, sau khi dập là 0.88 - 1.5mm hoặc 1.5 - 2.25mm, ghim bằng Titan. 
Băng ghim khi lắp vào dụng cụ tương thích có thể bẻ góc 45 độ mỗi bên với 11 điểm gập góc (5 điểm mỗi bên và điểm ở giữa). 
Cung cấp lưỡi dao mới trong mỗi băng đạn. 
Đạt tiêu chuẩn ISO 13485; 
Đạt tiêu chuẩn FDA</t>
  </si>
  <si>
    <t xml:space="preserve">Dụng cụ cắt nối tự động dùng trong mổ nội soi tương thích với băng ghim khâu cắt nội soi. 
Dụng cụ khi gắn vào băng ghim tương thích có thể bẻ góc 45 độ mỗi bên 
Đạt tiêu chuẩn ISO 13485; 
Đạt tiêu chuẩn FDA hoặc CE.
  </t>
  </si>
  <si>
    <t xml:space="preserve">Bộ ghim khâu cố định lưới thoát vị 
Có ≥25 ghim, chất liệu Titanium
Ghim cao ≥3.8mm, 
Đường kính cán ≥4mm.
Chiều dài phần chứa ghim ≥35cm 
Đạt tiêu chuẩn ISO 13485; 
Đạt tiêu chuẩn FDA
  </t>
  </si>
  <si>
    <t xml:space="preserve">Dụng cụ (máy) cắt khâu nối ống tiêu hóa tròn các cỡ đường kính (28mm hoặc 29mm và 31mm hoặc 33mm). 
Có ba hàng ghim chất liệu titanium, chiều cao ghim không bằng nhau.
Đạt tiêu chuẩn ISO 13485; 
Đạt tiêu chuẩn FDA 
  </t>
  </si>
  <si>
    <t xml:space="preserve">Dụng cụ (máy) cắt nối tự động dùng trong mổ mở, tương thích với băng (đạn) ghim khâu </t>
  </si>
  <si>
    <t>- Loại băng ghim thẳng, có 3 hàng ghim mỗi bên (Có chiều cao khác nhau)
- Chất liệu ghim bằng Titanium.
- Chiều dài đường ghim ≥ 80mm
Đạt tiêu chuẩn ISO 13485; 
Đạt tiêu chuẩn FDA</t>
  </si>
  <si>
    <t xml:space="preserve">Dụng cụ cắt nối tự động dùng trong mổ mở cỡ ≥75mm, tương thích với băng ghim mổ mở có 3 hàng ghim mỗi bên. 
Đạt tiêu chuẩn ISO 13485; 
Đạt tiêu chuẩn FDA 
  </t>
  </si>
  <si>
    <t xml:space="preserve">Lưới điều trị thoát vị bẹn tự dính chất liệu Polyester đơn sợi 
Tùy chọn cho thoát bị bẹn bên phải hoặc bên trái 
Các cỡ
Kích thước ≥15x10cm.
Đạt tiêu chuẩn ISO 13485; 
Đạt tiêu chuẩn FDA
  </t>
  </si>
  <si>
    <t>Đầu kim thép không gỉ. 
Size: 28G. 
Đã tiệt trùng. 
Đạt tiêu chuẩn ISO 13485.</t>
  </si>
  <si>
    <t>Chất liệu: thép không gỉ. 
Đạt tiêu chuẩn ISO 13485.</t>
  </si>
  <si>
    <t>Bộ đo huyết áp động mạch xâm lấn
Bộ cảm biến đo huyết áp động mạch xâm lấn và các phụ kiện tương thích với các loại máy theo dõi bệnh nhân. 
Tiệt trùng
Đạt tiêu chuẩn: ISO 13485 
Đạt tiêu chuẩn CE hoặc FDA</t>
  </si>
  <si>
    <t>Túi máu đơn ≥250ml chứa chất chống đông CPDA-1, gồm dây dẫn máu và khóa kẹp bằng nhựa
Tiệt trùng
Đạt tiêu chuẩn ISO 13485
Đạt tiêu chuẩn CE hoặc FDA</t>
  </si>
  <si>
    <t xml:space="preserve">Bao đo lượng máu sau sinh được làm bằng nhựa PE nguyên sinh.
Có thể đo thể tích từ 100cc đến 2000cc.
Tiệt trùng
Đạt tiêu chuẩn: ISO 13485 </t>
  </si>
  <si>
    <t>Túi đựng nước tiểu dung tích ≥2000ml, được làm từ PVC. 
Van xả 1 chiều chữ T. 
Dây dẫn 90cm±5 có van chống trào ngược và nắp đậy. 
Có vạch chia dung tích. 
Tiệt trùng bằng khí E.O. 
Đạt tiêu chuẩn ISO 13485
Đạt tiêu chuẩn CE hoặc FDA</t>
  </si>
  <si>
    <t>Dạng sáp
Điểm nóng chảy: ≥47ºC
Đạt tiêu chuẩn ISO 13485</t>
  </si>
  <si>
    <t>Dụng cụ cầm tay cắt bỏ phần da bao quy đầu thừa hoặc phần hẹp bao quy đầu các cỡ 
*Cấu hình tối thiểu gồm: 
- Thân máy: 1 cái
- Ghim bằng titan 
- Dây thắt: 1 cái 
- Thước đo: 1 cái 
- Băng cuộn: 1 cái 
Máy đã được đóng gói tiệt trùng, sử dụng một lần
Đạt tiêu chuẩn ISO 13485</t>
  </si>
  <si>
    <t>- Túi hậu môn nhân tạo 1 mảnh, xả được, phần đế làm từ hydrocolloid, khóa cuốn hoặc khóa kẹp. 
- Đạt tiêu chuẩn ISO 13485</t>
  </si>
  <si>
    <t>Mặt nạ phòng độc</t>
  </si>
  <si>
    <t>Giấy sát khuẩn lau bề mặt trong y tế (Cavi Wipes) hoặc tương đương
Hộp ≥100 cái/tờ
Đạt tiêu chuẩn ISO 13485</t>
  </si>
  <si>
    <t>Các cỡ
Kết cấu 3 lớp: 2 lớp vải cotton và 1 lớp đệm
Dây đai cố định bằng vật liệu co giãn, có thể dễ dàng điều chỉnh theo chu vi vòng đầu từ 200mm-380mm
Đạt tiêu chuẩn ISO 13485</t>
  </si>
  <si>
    <t xml:space="preserve">Bao chi dùng cho máy dự phòng huyết khối </t>
  </si>
  <si>
    <t xml:space="preserve"> '- Bao chi đùi dùng cho máy bơm áp lực ngắt quãng. Có 3 kích cỡ S, M, L. 
- Các size tương ứng với chiều dài vòng bắp đùi của bệnh nhân. 
- Thiết kế dạng bao nhỏ, phân tán đều áp lực.
- Đạt tiêu chuẩn ISO 13485
- Đạt tiêu chuẩn CE và FDA 
- Công ty đặt máy theo yêu cầu của Bệnh viện khi trúng thầu</t>
  </si>
  <si>
    <t>- Kích thước: Loại vừa
 - Chất liệu: nhựa và màng poly, phin lọc hoạt tính 
- Mặt nạ che nửa mặt,  ≥ 01phin lọc, 
- Đạt tiêu chuẩn OSHA hoặc Tiêu chuẩn: NIOSH – USA</t>
  </si>
  <si>
    <t>Bộ quần áo phòng dịch</t>
  </si>
  <si>
    <t xml:space="preserve">Gồm tối thiểu 5 món: bộ áo liền quần có mũ; khẩu trang y tế ≥ 3 lớp, có gọng; bao chân; găng tay cao su latex khám bệnh; tấm ngăn giọt bắn, 
Phân loại cấp độ: 3 trở lên
Đóng gói: 1 bộ/gói, tiệt trùng. 
Đạt tiêu chuẩn ISO 13485
</t>
  </si>
  <si>
    <t>Băng hydrocolloid 
- Cấu tạo là phức hợp hydrocolloid (gồm sodium carboxymethylcellulose, gelatin và pectin), tráng lớp film polyurethane trong suốt ngoài cùng. 
- Kích thước: 10 x 10cm, dày ≥0.2mm 
- Đặc điểm: không dính, không thấm nước. 
- Thời gian lưu băng: có thể lưu đến ≥ 7 ngày 
- Đóng gói tiệt khuẩn từng miếng 
- Đạt tiêu chuẩn chất lượng ISO 13485</t>
  </si>
  <si>
    <t xml:space="preserve">Miếng dán dùng cho phẫu thuật nhãn khoa
Chất liệu Polyurethane trong suốt, phủ keo acrylate
Kích thước  ≥9cm x 12cm
Có viền giấy bo tròn tráng silicon 
Có nhãn ghi chú ngày giờ dán băng 
Tiệt trùng
Đạt tiêu chuẩn ISO 13485
Đạt tiêu chuẩn CE hoặc FDA
  </t>
  </si>
  <si>
    <t>Băng dán mi mắt</t>
  </si>
  <si>
    <t xml:space="preserve">Bộ hồng cầu mẫu 3-5% dùng để phát hiện các kháng thể nhóm máu ABO ở trong huyết thanh/huyết tương người. 
Thành phần: Bộ gồm hai lọ, 1 lọ Hồng cầu mẫu A1, 1 lọ Hồng cầu mẫu B
Đạt tiêu chuẩn ISO 13485.
</t>
  </si>
  <si>
    <t>Thuốc thử định tính phát hiện các kháng thể bất thường hệ hồng cầu. 
Một bộ ba lọ hồng cầu ≤0.8 % 
Đạt tiêu chuẩn ISO 13485.</t>
  </si>
  <si>
    <t>Chất liệu: thủy tinh. 
Chiều cao ống từ 8cm-10cm.
Dày 0.6mm
Đạt tiêu chuẩn ISO 13485.</t>
  </si>
  <si>
    <t>Thân ống: chất liệu nhựa PP (polypropylene) 
Thể tích ống khoảng: 15ml 
Có nắp vặn Có vạch chia 
Tốc độ ly tâm tối đa (RCF) ≥12.000 vòng/phút 
Chịu được dải nhiệt độ rộng từ -80°C đến 120°C. 
Tiệt trùng
Đạt tiêu chuẩn ISO 13485</t>
  </si>
  <si>
    <t>Giấy lọc 60x60cm dùng trong thí nghiệm để lọc dung môi và chất lỏng. 
Đạt tiêu chuẩn ISO 13485</t>
  </si>
  <si>
    <t>Khay kháng sinh đồ 96 giếng với các dải giếng có thể tháo rời dùng để xác định nồng độ ức chế tối thiểu (MIC) của Colistin với vi khuẩn bằng phương pháp vi pha loãng theo tiêu chuẩn CLSI và EUCAST. 
- Mỗi giếng đã được gắn sẵn môi trường và kháng sinh đông khô theo nồng độ xác định. 
- Dải nồng độ  ≤0.25 - ≥16 µg/ml
- Khay 12 test, có thể dùng đồng thời hoặc tháo rời
-  Thành phần kit bao gồm: 
 + Khay kháng sinh đồ
 + Ống dung dịch huyền phù
 + Khay ủ
 + Thẻ đọc kết quả
- Bảo quản ở -20 đến 8°C. 
- Có chứng nhận IVD
- Đạt tiêu chuẩn ISO 13485</t>
  </si>
  <si>
    <t>Chất liệu: Tre tự nhiên. 
Kích thước: 11-18cm, đường kính 2-3mm 
Thân chuốt tròn, nhẵn, 
Đã hấp sấy tiệt trùng.</t>
  </si>
  <si>
    <t>Chất liệu PP, dùng đựng bệnh phẩm. 
Kích thước 10-12mm. 
Có nắp 
Đạt tiêu chuẩn ISO 13485</t>
  </si>
  <si>
    <t>Que tre (nuôi cấy)</t>
  </si>
  <si>
    <t xml:space="preserve">- Cấu hình bộ kit : 
+ 01 đầu cắm Spike kết nối với túi chế phẩm. 
+ 01 đầu Luer-Lock kết nối với bệnh nhân. 
+ 01 bộ lọc thô kích thước ≤170 micron trên đường vào. 
+ 01 màng lọc mềm, chất liệu sợi PE không dệt. 
+ 01 buồng đếm giọt. 
+ 01 thanh cuộn điều chỉnh tốc độ truyền. 
+ 01 kẹp trên đường dây. 
- Tiệt trùng bằng chiếu xạ. 
- Có thể lọc được 4-6 đơn vị tiểu cầu đơn lẻ 
- Yêu cầu tối thiểu cho chế phẩm sau lọc : 
+ Lượng bạch cầu tồn dư trung bình : &lt; 0.1x10^6. 
+ Khối lượng chế phẩm thu hồi trung bình sau lọc: &gt;92%.
- Đạt tiêu chuẩn ISO 13485
- Đạt tiêu chuẩn CE hoặc FDA
-   </t>
  </si>
  <si>
    <t>Bộ lọc bạch cầu cho khối hồng cầu</t>
  </si>
  <si>
    <t>Bộ lọc bạch cầu cho khối tiểu cầu</t>
  </si>
  <si>
    <t xml:space="preserve">Dung dịch axit axetic có nồng độ 2 – 5%. 
Đạt tiêu chuẩn ISO 13485 hoặc tương đương </t>
  </si>
  <si>
    <t xml:space="preserve">Hàm lượng:
+ Acid Peracetic ≥ 4.5%
+ Hydrogen peroxide:  ≥26%
+ Acetic acid: trong khoảng từ 5- 10%
Đạt tiêu chuẩn ISO 13485 hoặc tương đương 
</t>
  </si>
  <si>
    <t xml:space="preserve">Công thức hóa học: C6H8O7
 - Tỷ lệ acid citric ≥ 99,5%
 - Trạng thái vật lý: dạng rắn
 - Màu sắc: màu trắng
 - Mùi đặc trưng: không mùi
Đạt tiêu chuẩn ISO 13485 hoặc tương đương </t>
  </si>
  <si>
    <t xml:space="preserve">Hàm lượng C6H6O ≥ 94 g/mol. 
Quy cách: ≥500ml/chai
Đạt tiêu chuẩn ISO 13485 hoặc tương đương </t>
  </si>
  <si>
    <t xml:space="preserve">Độ tinh khiết: ≥99% 
Dạng dung dịch 
Quy cách: ≥500ml/chai
Đạt tiêu chuẩn ISO 13485 hoặc tương đương 
</t>
  </si>
  <si>
    <t xml:space="preserve">Hàm lượng KOH 10%
Dạng pha sẵn
Quy cách: ≥500ml/chai
Đạt tiêu chuẩn ISO 13485 hoặc tương đương 
</t>
  </si>
  <si>
    <t>Bộ nhuộm Gram dùng để thực hiện xét nghiệm nhuộm soi  
Gồm 04 dung dịch thuốc nhuộm hoặc thành phần tương đương: 
1. Crystal Violet 
2.  Lugol 
3. Decolor (alcohol-acetone)  
4. Safranin. 
Bảo quản: Nhiệt độ phòng thí nghiệm 
Đóng gói: Bộ 4 chai x ≥ 250ml. 
Đạt tiêu chuẩn ISO 13485 hoặc tương đương</t>
  </si>
  <si>
    <t xml:space="preserve">Bộ hóa chất sử dụng để thực hiện kỹ thuật nhuộm Ziehl Neelsen.
- Bộ 3 chai x ≥ 250ml gồm:  Carbo Fuchsin; Alcohol acid; Methylen Blue.
- Đạt tiêu chuẩn ISO 13485 hoặc tương đương </t>
  </si>
  <si>
    <t xml:space="preserve">Dung dịch Acid Sunfuric (H2SO4) Hàm lượng: ≥ 95-98%
Chai ≥ 500ml. 
Đạt tiêu chuẩn ISO 13485 hoặc tương đương </t>
  </si>
  <si>
    <t xml:space="preserve">Dung dịch Acid Nitric (HNO3) Hàm lượng: ≥ 65%,
Chai ≥ 500ml. 
Đạt tiêu chuẩn ISO 13485 hoặc tương đương </t>
  </si>
  <si>
    <t xml:space="preserve">Công thức hoá học: HCl Hàm lượng 32-40%
Chai ≥ 500ml. 
Đạt tiêu chuẩn ISO 13485 hoặc tương đương </t>
  </si>
  <si>
    <t xml:space="preserve"> Lọ:10ml/ml x 2 ml
 Dạng bào chế: Dung dịch test lẩy da; 
Đạt tiêu chuẩn ISO 13485 hoặc tương đương </t>
  </si>
  <si>
    <t xml:space="preserve">Histamine dihydrochloride (Positive control) </t>
  </si>
  <si>
    <t xml:space="preserve">"Bộ Kit phát hiện ≥14 tuýp HPV nguy cơ cao từ mẫu phết cổ tử cung.
Đạt tiêu chuẩn ISO 13485 hoặc tương đương </t>
  </si>
  <si>
    <t xml:space="preserve">Dung dịch Lugol 1-3%.
Đạt tiêu chuẩn ISO 13485 hoặc tương đương 
</t>
  </si>
  <si>
    <t>Bộ gồm : 
01 Xi lanh dung tích 150ml; 
01 ống lấy thuốc Áp suất giới hạn 1200psi. 
Có đầu kết nối
Tiệt trùng sử dụng 1 lần. 
Tương thíc với bơm tiêm điện Angiomat Illumena
Đạt tiêu chuẩn ISO 13485</t>
  </si>
  <si>
    <t>Bông ép phẫu thuật sọ não</t>
  </si>
  <si>
    <t>Bao đo áp lực xâm lấn 500ml</t>
  </si>
  <si>
    <t>Bao đo áp lực dung tích ≥500ml 
 Đồng hồ đo áp lực dải đo từ 0 mmHg, 175mm Hg, 300 mmHg.
Khi quá áp van tự động được kích hoạt giúp giảm áp lực quay trở lại ngưỡng an toàn.
Có móc treo
Có van khóa stopcock
Tiệt trùng
Đạt tiêu chuẩn ISO 13485
Đạt tiêu chuẩn CE hoặc FDA</t>
  </si>
  <si>
    <t>Chất liệu: Cotton 100%  (bông xơ, tự nhiên, bông y tế).
Tốc độ hút nước: &lt; 5s
Giới hạn acid và kiềm: Đạt trung tính;
Không chứa chất gây dị ứng, không có tinh bột hoặc Detrix
Kích thước: ≥1,5cm x 5cm 
Đóng gói: ≥ 10 cái/gói, Vô trùng. 
Đạt tiêu chuẩn ISO 13485
Đạt tiêu chuẩn CE hoặc FDA</t>
  </si>
  <si>
    <t>Kích thước:   ≥5m x 10cm 
Được dệt từ sợi 100% cotton 
Giới hạn acid và kiềm: Đạt trung tính;
Không chứa chất gây dị ứng, không có tinh bột hoặc Detrix
Đạt tiêu chuẩn ISO 13485
Đạt tiêu chuẩn CE hoặc FDA</t>
  </si>
  <si>
    <t>Kích thước:  ≥5cm x 5m. 
Được dệt từ sợi 100% cotton 
Giới hạn acid và kiềm: Đạt trung tính;
Không chứa chất gây dị ứng, không có tinh bột hoặc Detrix
Đạt tiêu chuẩn ISO 13485; 
Đạt tiêu chuẩn FDA hoặc CE.</t>
  </si>
  <si>
    <t>Gồm  ≥2 lớp vải không dệt hút nước, đệm giữa 1 lớp bông xơ tự nhiên 100% cotton. 
Tốc độ hút nước (Thời gian chìm): ≤ 5 s;
Giới hạn acid và kiềm: Đạt trung tính;
Không chứa chất gây dị ứng, không có tinh bột hoặc Detrix
Quy cách : ≥10cm*10 cm.
Đóng gói 1 cái/ gói, vô trùng
Bao bì đóng gói có rãnh , răng cưa, hoặc vết khía mịn ở một đầu túi..., đảm bảo độ kín khí, vô trùng nhưng vẫn có thể dễ dàng xé mở bằng tay. 
Đạt tiêu chuẩn ISO 13485; 
Đạt tiêu chuẩn FDA hoặc CE.</t>
  </si>
  <si>
    <t>Gạc được dệt từ sợi 100% cotton, không lót bông.
Độ ngậm nước ≥ 5gr nước/1gr gạc. 
Tốc độ hút nước ≤ 5 giây. 
Hàm lượng chất tan trong nước: ≤ 0,5%. 
Giới hạn acid và kiềm: Đạt trung tính;
Tinh bột và dextrin: Không phát hiện. 
Quy cách:  ≥15cm*15 cm,  ≥6 lớp
Đóng gói 10 cái/ gói, vô trùng 
Bao bì đóng gói có rãnh , răng cưa, hoặc vết khía mịn ở một đầu túi..., đảm bảo độ kín khí, vô trùng nhưng vẫn có thể dễ dàng xé mở bằng tay. 
Đạt tiêu chuẩn ISO 13485; 
Đạt tiêu chuẩn FDA hoặc CE.</t>
  </si>
  <si>
    <t>Vải dệt hút nước 100% cotton, không bông 
Độ ngậm nước ≥ 5gr nước/1gr gạc.
Tốc độ hút nước: ≤ 5 s; 
Giới hạn acid và kiềm: Đạt trung tính;
Tinh bột và dextrin: Không phát hiện. 
Quy cách :  ≥6cm*8 cm,   ≥6 lớp
Đóng gói 10 cái/ gói, vô trùng 
Bao bì đóng gói có rãnh , răng cưa, hoặc vết khía mịn ở một đầu túi..., đảm bảo độ kín khí, vô trùng nhưng vẫn có thể dễ dàng xé mở bằng tay. 
Đạt tiêu chuẩn ISO 13485; 
Đạt tiêu chuẩn FDA hoặc CE.</t>
  </si>
  <si>
    <t>Sản phẩm được làm từ 2 lớp vải không dệt hút nước bên ngoài, và 1 lớp đệm bông tự nhiên tinh chế (100% cotton) ở giữa. 
Tốc độ hút nước ≤ 5 giây. 
Chất tan trong nước ≤0.5%.
Giới hạn acid và kiềm: Đạt trung tính;
Tinh bột và dextrin: Không phát hiện. 
Quy cách:  ≥8cm*15 cm
 Đóng gói: 1 cái/ gói, vô trùng 
Bao bì đóng gói có rãnh , răng cưa, hoặc vết khía mịn ở một đầu túi..., đảm bảo độ kín khí, vô trùng nhưng vẫn có thể dễ dàng xé mở bằng tay.  
Đạt tiêu chuẩn ISO 13485; 
Đạt tiêu chuẩn FDA hoặc CE.</t>
  </si>
  <si>
    <t>Gạc được sản xuất từ vải không dệt thấm hút nhanh. 
Tốc độ hút nước ≤ 5 giây. 
Độ ngậm nước ≥ 5gr nước/1gr gạc. 
Giới hạn acid và kiềm: Đạt trung tính;
Tinh bột và dextrin: Không phát hiện. 
Quy cách:  ≥7.5cmx7.5cm x  ≥6 lớp  
Có sợi cản quang. 
Đóng gói 10 cái/ gói, vô trùng
Bao bì đóng gói có rãnh, răng cưa, hoặc vết khía mịn ở một đầu túi..., đảm bảo độ kín khí, vô trùng nhưng vẫn có thể dễ dàng xé mở bằng tay. 
Đạt tiêu chuẩn ISO 13485; 
Đạt tiêu chuẩn FDA hoặc CE.</t>
  </si>
  <si>
    <t>Sản xuất từ vải dệt hút nước 100% cotton.
Tốc độ hút nước ≤5 giây 
Độ ngậm nước ≥ 5gr nước/1gr gạc 
Chất tan trong nước &lt;0.5% 
Quy cách:  ≥3.5cm x 75cm x  ≥6 lớp
Có sợi cản quang 
Giới hạn acid và kiềm: Đạt trung tính;
Tinh bột và dextrin: Không phát hiện. 
Đóng gói  ≥3 cái/ gói, vô trùng
Bao bì đóng gói có rãnh , răng cưa, hoặc vết khía mịn ở một đầu túi..., đảm bảo độ kín khí, vô trùng nhưng vẫn có thể dễ dàng xé mở bằng tay
Đạt tiêu chuẩn ISO 13485; 
Đạt tiêu chuẩn FDA hoặc CE.</t>
  </si>
  <si>
    <t>Gạc được dệt từ sợi 100% cotton. 
Độ ngậm nước ≥ 5gr nước/1gr gạc.
Tốc độ hút nước: &lt; 8 giây. 
Giới hạn acid và kiềm: Đạt trung tính;
Tinh bột và dextrin: Không phát hiện. 
Quy cách:  ≥30cm*40cm,  ≥6 lớp. 
Có sợi cản quang
Đóng gói 5 cái/ gói, vô trùng 
Bao bì đóng gói có rãnh , răng cưa, hoặc vết khía mịn ở một đầu túi..., đảm bảo độ kín khí, vô trùng nhưng vẫn có thể dễ dàng xé mở bằng tay. 
Đạt tiêu chuẩn ISO 13485; 
Đạt tiêu chuẩn FDA hoặc CE.</t>
  </si>
  <si>
    <t>Gạc được dệt từ sợi 100% cottton, có lót bông.
Tốc độ hút nước : ≤ 5s.
Độ ngậm nước ≥ 5gr nước/1gr gạc.  
Giới hạn acid và kiềm: Đạt trung tính;
Tinh bột và dextrin: Không phát hiện. 
Quy cách:   ≥3cm*3 cm,  ≥2 lớp 
Đóng gói 10 cái/ gói, vô trùng 
Bao bì đóng gói có rãnh , răng cưa, hoặc vết khía mịn ở một đầu túi..., đảm bảo độ kín khí, vô trùng nhưng vẫn có thể dễ dàng xé mở bằng tay. 
Đạt tiêu chuẩn ISO 13485; 
Đạt tiêu chuẩn FDA hoặc CE.</t>
  </si>
  <si>
    <t>Gạc được dệt từ sợi 100% cotton. 
Giới hạn acid và kiềm: Đạt trung tính;
Tinh bột và dextrin: Không phát hiện. 
Quy cách:   ≥3,5cm*4,5 cm x  ≥80 lớp, vô trùng 
Trọng lượng  ≥ 5gam/ cái
Bao bì đóng gói có rãnh , răng cưa, hoặc vết khía mịn ở một đầu túi..., đảm bảo độ kín khí, vô trùng nhưng vẫn có thể dễ dàng xé mở bằng tay. 
Đạt tiêu chuẩn ISO 13485; 
Đạt tiêu chuẩn FDA hoặc CE.</t>
  </si>
  <si>
    <t>Gạc được dệt từ sợi 100% cotton, không lót bông.   
Quy cách:  ≥10cm x 10cm x  ≥8 lớp, có sợi cản quang
Đóng gói 10 cái/ gói, vô trùng 
Tốc độ hút nước ≤ 5 giây
Giới hạn acid và kiềm: Đạt trung tính;
Tinh bột và dextrin: Không phát hiện. 
Bao bì đóng gói có rãnh , răng cưa, hoặc vết khía mịn ở một đầu túi..., đảm bảo độ kín khí, vô trùng nhưng vẫn có thể dễ dàng xé mở bằng tay. 
Đạt tiêu chuẩn ISO 13485; 
Đạt tiêu chuẩn FDA hoặc CE.</t>
  </si>
  <si>
    <t>Kích thước  ≥1,5cm x 100cm x  ≥4 lớp vô trùng. 
Thành phần: Gạc không dệt hút nước (70% vicose + 30% polyester) 
Tốc độ hút nước: ≤ 5s 
Giới hạn acid và kiềm: Đạt trung tính;
Tinh bột và dextrin: Không phát hiện. 
Đạt tiêu chuẩn ISO 13485
Đạt tiêu chuẩn FDA hoặc CE.</t>
  </si>
  <si>
    <t>Gạc meche dẫn lưu  ≥0,75cm x 100cm x  ≥4 lớp. 
Gạc được dệt từ sợi 100% cotton
Giới hạn acid và kiềm: Đạt trung tính;
Tinh bột và dextrin: Không phát hiện. 
Tiệt trùng 
Đạt tiêu chuẩn ISO 13485
Đạt tiêu chuẩn CE hoặc FDA</t>
  </si>
  <si>
    <t>Sản phẩm được sản xuất từ bông xơ, 100% cotton. 
Kích thước miếng bông cắt  ≥2cm x 2cm
Tốc độ hút nước ≤ 5 giây. 
Độ ẩm: ≤ 8 %.
Giới hạn acid và kiềm: Đạt trung tính;
Vô trùng.
Bao bì đóng gói có rãnh , răng cưa, hoặc vết khía mịn ở một đầu túi..., đảm bảo độ kín khí, vô trùng nhưng vẫn có thể dễ dàng xé mở bằng tay. 
Đạt tiêu chuẩn ISO 13485; 
Đạt tiêu chuẩn FDA hoặc CE.</t>
  </si>
  <si>
    <t>Sáp cầm máu xương ≥ 2.5g/miếng. 
Thành phần: sáp ong và isopropyl palmitate. 
Đóng gói tiệt trùng
Đạt tiêu chuẩn ISO 13485
Đạt tiêu chuẩn CE hoặc FDA</t>
  </si>
  <si>
    <t>Chỉ tan nhanh tổng hợp đa sợi số 2/0</t>
  </si>
  <si>
    <t>Chất liệu thép không gỉ
Đường kính từ 0.3 đến  ≥1.0mm
Dài ≥ 10m/ cuộn
Có công cụ hỗ trợ tương thích (nếu cần)
Đạt tiêu chuẩn ISO 13485; 
Đạt tiêu chuẩn FDA hoặc CE.</t>
  </si>
  <si>
    <t>Thành phần: Sợi tơ tằm. 
Dài  ≥ 120m/ cuộn
Đạt tiêu chuẩn ISO 13485</t>
  </si>
  <si>
    <t>Chỉ khâu tiêu có gai không cần buộc số 3-0, dài ≥ 30 cm
Kim tròn đầu nhọn 26mm, kim cong 1/2 vòng tròn
Kim làm bằng thép không gỉ phủ silicon;
Đóng gói tiệt trùng
Đạt tiêu chuẩn ISO 13485
Đạt tiêu chuẩn CE hoặc FDA</t>
  </si>
  <si>
    <t>Chỉ khâu không tiêu đơn sợi, màu xanh, chất liệu ≥95% polypropylene, số 5/0, dài ≥ 75cm;
Hai kim tròn, đầu nhọn, dài  ≥13mm, độ cong 1/2 vòng tròn,
Kim làm bằng thép không gỉ phủ silicon;
Đóng gói tiệt trùng
Đạt tiêu chuẩn ISO 13485; 
Đạt tiêu chuẩn FDA hoặc CE.</t>
  </si>
  <si>
    <t>Chỉ khâu không tiêu đơn sợi, màu xanh, chất liệu ≥95% polypropylene, số 6/0, dài ≥ 75cm; 
Hai kim tròn, đầu nhọn, dài ≥13mm, độ cong 3/8 vòng tròn,
Kim làm bằng thép không gỉ phủ silicon;
Đóng gói tiệt trùng
Đạt tiêu chuẩn ISO 13485; 
Đạt tiêu chuẩn FDA hoặc CE.</t>
  </si>
  <si>
    <t>Miếng cầm máu mũi 
Kích thước ≥8cm x 1,5cm x 2cm. 
Thành phần: Hydroxilated Poly - Vinyl Acetate 
Đóng gói tiệt trùng
Đạt tiêu chuẩn ISO 13485
Đạt tiêu chuẩn CE hoặc FDA</t>
  </si>
  <si>
    <t>Chỉ tan tổng hợp đa sợi Polyglactin 910 áo bao poly (glycolide-co-l-lactid 30/70) 50% + 50% CaSt, số 2/0, chỉ dài ≥ 70 cm
Kim tam giác, độ cong 1/2 vòng tròn, dài ≥ 26mm,
Kim làm bằng thép không gỉ phủ silicon;
Đóng gói tiệt trùng
Đạt tiêu chuẩn ISO 13485; 
Đạt tiêu chuẩn FDA hoặc CE.</t>
  </si>
  <si>
    <t>Chỉ không tan đa sợi tự nhiên số 2/0, dài  ≥75cm
Kim tròn, độ cong 1/2 vòng tròn, dài ≥ 26mm. 
Kim làm bằng thép không gỉ phủ silicon;
Đóng gói tiệt trùng  
Đạt tiêu chuẩn ISO 13485; 
Đạt tiêu chuẩn FDA hoặc CE.</t>
  </si>
  <si>
    <t>Chỉ khâu không tiêu đơn sợi, màu xanh, chất liệu ≥95% polypropylene. 
Chỉ số 4/0, dài ≥ 90cm
Hai kim tròn, đầu nhọn, dài 22mm, độ cong 1/2 vòng tròn
Kim làm bằng thép không gỉ phủ silicon
Đóng gói tiệt trùng
Đạt tiêu chuẩn ISO 13485; 
Đạt tiêu chuẩn FDA hoặc CE.</t>
  </si>
  <si>
    <t>Chỉ không tan tổng hợp nylon số 7/0 dài ≥75m 
Kim tam giác, độ cong 3/8 vòng tròn, dài 12-13mm.
Kim làm bằng thép không gỉ phủ silicon
Đóng gói tiệt trùng
Đạt tiêu chuẩn ISO 13485; 
Đạt tiêu chuẩn FDA hoặc CE.</t>
  </si>
  <si>
    <t>Chỉ phẩu thuật tự tiêu tan chậm Chromic Catgut số 7/0, dài ≥30 cm, 
Kim tam giác, độ cong 3/8 vòng tròn, dài ≥12 mm
Kim làm bằng thép không gỉ phủ silicon
Đóng gói tiệt trùng
Đạt tiêu chuẩn ISO 13485; 
Đạt tiêu chuẩn FDA hoặc CE.</t>
  </si>
  <si>
    <t>Chỉ tan chậm tự nhiên chromic catgut số 6/0,  dài ≥ 75cm 
Chỉ làm từ collagen tinh khiết
Kim tam giác, độ cong 3/8 vòng tròn, dài ≥12 mm. 
Kim làm bằng thép không gỉ phủ silicon
Đóng gói tiệt trùng
Đạt tiêu chuẩn ISO 13485; 
Đạt tiêu chuẩn FDA hoặc CE.</t>
  </si>
  <si>
    <t>Chỉ phẫu tự tiêu Catgut Chromic số 4/0, dài ≥ 75cm, 
Chỉ làm từ collagen tinh khiết
Kim tam giác, độ cong 1/2 vòng tròn, dài 17-26mm. 
Kim làm bằng thép không gỉ phủ silicon
Đóng gói tiệt trùng
Đạt tiêu chuẩn ISO 13485.
Đạt tiêu chuẩn FDA hoặc CE.</t>
  </si>
  <si>
    <t>Chỉ tiêu tổng hợp đa sợi Polyglycolic acid (PGA) số 1 dài ≥ 90 cm, kim tròn 1/2c, dài 40 mm, kim làm bằng hợp kim 300 series được phủ silicone. 
Chỉ được cấu tạo bởi 100% polyglycolic Acid (PGA), được phủ Polycaprolactone và calcium stearate. 
Chỉ duy trì được sức căng 65-84% sau 2 tuần, 23-25% sau 4 tuần và tự tiêu hoàn toàn trong vòng 60 đến 90 ngày. 
Đã Đóng gói tiệt trùng. 
Đạt tiêu chuẩn ISO 13485; 
Đạt tiêu chuẩn FDA hoặc CE.</t>
  </si>
  <si>
    <t>Chỉ tiêu tổng hợp đa sợi polyglycolic acid số 3/0, chỉ dài ≥ 75cm. 
Kim tròn, 1/2c, dài ≥26mm. 
Kim làm bằng thép không gỉ phủ silicone. 
Đóng gói tiệt trùng. 
Đạt tiêu chuẩn ISO 13485; 
Đạt tiêu chuẩn FDA hoặc CE.</t>
  </si>
  <si>
    <t>Chất liệu 100% bằng sợi cotton. 
Chiều dài ≥ 360cm/ cuộn
Đóng gói tiệt trùng
Đạt tiêu chuẩn ISO 13485</t>
  </si>
  <si>
    <t>Chỉ tiêu nhanh tổng hợp đa sợi số 2/0, dài ≥ 75cm. 
Kim tròn, đầu tròn, dài ≥ 26mm,  1/2 vòng tròn
Kim làm bằng thép không gỉ phủ silicon
Đóng gói tiệt trùng. 
Tan hoàn toàn sau ≤ 42 ngày. 
Đạt tiêu chuẩn ISO 13485; 
Đạt tiêu chuẩn FDA hoặc CE.</t>
  </si>
  <si>
    <t>Chỉ phẫu thuật tự tiêu Catgut Chromic số 5/0, dài ≥ 75cm;
Chỉ làm từ collagen tinh khiết
Kim tam giác, độ cong trong khoảng từ 3/8 đến 1/2 vòng tròn, dài 12-16mm. 
Kim làm bằng thép không gỉ phủ silicon
Đóng gói tiệt trùng
Đạt tiêu chuẩn ISO 13485.
Đạt tiêu chuẩn FDA hoặc CE.</t>
  </si>
  <si>
    <t>Chỉ không tiêu đơn sợi tổng hợp Polyamide (nylon) số 5/0, dài ≥ 75cm, kim tam giác, độ cong 3/8 vòng tròn, dài 16mm. 
Kim làm bằng thép không gỉ phủ silicone. 
Chỉ được làm từ 100% Polyamide 6-6.6 (PA). 
Đóng gói tiệt trùng. 
Đạt tiêu chuẩn ISO 13485; 
Đạt tiêu chuẩn FDA hoặc CE.</t>
  </si>
  <si>
    <t>Chỉ không tiêu đơn sợi tổng hợp Polyamide (nylon) số 6/0, dài ≥ 75cm, kim tam giác, độ cong 3/8 vòng tròn, dài 12-13mm,
Kim làm bằng thép không gỉ phủ silicone. 
Đóng gói tiệt trùng. 
Đạt tiêu chuẩn ISO 13485; 
Đạt tiêu chuẩn FDA hoặc CE.</t>
  </si>
  <si>
    <t>Chỉ không tiêu đơn sợi tổng hợp Polyamide (nylon) số 2/0, dài ≥ 75cm, kim tam giác, độ cong 3/8 vòng tròn, dài ≥26mm
Kim làm bằng thép không gỉ phủ silicone. 
Đóng gói tiệt trùng. 
Đạt tiêu chuẩn ISO 13485; 
Đạt tiêu chuẩn FDA hoặc CE.</t>
  </si>
  <si>
    <t>Chỉ không tiêu đơn sợi tổng hợp Polyamide (nylon) số 3/0, dài ≥ 75cm, kim tam giác, độ cong 3/8 vòng tròn, dài 24-26mm
Kim làm bằng thép không gỉ phủ silicone. 
Đóng gói tiệt trùng. 
Đạt tiêu chuẩn ISO 13485; 
Đạt tiêu chuẩn FDA hoặc CE.</t>
  </si>
  <si>
    <t>Chỉ không tiêu đơn sợi tổng hợp Polyamide (nylon) số 4/0, dài ≥ 75cm, kim tam giác, độ cong 3/8 vòng tròn, dài 18-19mm
Kim làm bằng thép không gỉ phủ silicone. 
Đóng gói tiệt trùng. 
Đạt tiêu chuẩn ISO 13485; 
Đạt tiêu chuẩn FDA hoặc CE.</t>
  </si>
  <si>
    <t>Chỉ khâu mắt sợi đơn Nylon 10-0 màu đen, dài ≥30 cm.
Hai kim tiết diện hình thang chiều dài ≥6 mm, độ cong 3/8 vòng tròn.
Kim làm bằng thép không gỉ phủ silicone. 
Đóng gói tiệt trùng
Đạt tiêu chuẩn ISO 13485; 
Đạt tiêu chuẩn FDA hoặc CE.</t>
  </si>
  <si>
    <t>Chỉ tiêu Polyglactine 910 số 3/0, dài ≥ 75cm. 
Kim tròn, dài ≥ 26mm, độ cong 1/2c vòng tròn.
Kim làm bằng thép không gỉ phủ silicone. 
Đóng gói tiệt trùng
Đạt tiêu chuẩn ISO 13485; 
Đạt tiêu chuẩn FDA hoặc CE.</t>
  </si>
  <si>
    <t>Chỉ không tiêu đơn sợi tổng hợp Polyamide (nylon) số 1. 
Chỉ dài ≥ 75cm, kim tam giác, độ cong 3/8 vòng tròn, dài 30-40 mm
Kim làm bằng thép không gỉ phủ silicone. 
Đóng gói tiệt trùng
Đạt tiêu chuẩn ISO 13485; 
Đạt tiêu chuẩn FDA hoặc CE.</t>
  </si>
  <si>
    <t>Chỉ khâu không tiêu đơn sợi, màu xanh, chất liệu Polypropylene số 7/0, dài ≥ 60cm, 
2 kim tròn, đầu cắt, dài 9-10mm, độ cong 3/8 vòng tròn, 
Kim làm bằng thép không gỉ phủ silicone. 
Đóng gói tiệt trùng
Đạt tiêu chuẩn ISO 13485; 
Đạt tiêu chuẩn FDA hoặc CE.</t>
  </si>
  <si>
    <t>Chỉ tan tổng hợp đơn sợi số 3/0. 
Thành phần: có tối thiểu 72-75% Glycolic, 14-25% Caprolacton, chỉ dài ≥ 70cm;
Kim tròn, độ cong 1/2 vòng tròn,  dài 22-26mm, 
Kim làm bằng thép không gỉ phủ silicone. 
Đóng gói tiệt trùng
Đạt tiêu chuẩn ISO 13485; 
Đạt tiêu chuẩn FDA hoặc CE.</t>
  </si>
  <si>
    <t>Chỉ tan tổng hợp đơn sợi số 4/0. 
Thành phần: có tối thiểu 72-75% Glycolic, 14-25% Caprolacton, chỉ dài ≥ 70cm;
Kim tròn, độ cong 1/2 vòng tròn, dài 22mm
Kim làm bằng thép không gỉ phủ silicone. 
Đóng gói tiệt trùng
Đạt tiêu chuẩn ISO 13485; 
Đạt tiêu chuẩn FDA hoặc CE.</t>
  </si>
  <si>
    <t>Chỉ tiêu tổng hợp đa sợi polyglycolic acid số 2/0, chỉ dài ≥ 70cm. 
Kim tròn, độ cong 1/2 vòng tròn, dài ≥26mm. 
Kim làm bằng thép không gỉ phủ silicone. 
Đóng gói tiệt trùng. 
Đạt tiêu chuẩn ISO 13485; 
Đạt tiêu chuẩn FDA hoặc CE.</t>
  </si>
  <si>
    <t>Chỉ tan tổng hợp đa sợi Polyglactin 910 số 7/0, dài ≥ 30cm
Thành phần: được bọc bởi 50% Polyglactin 370 và 50% Calcium Stearate.  
Hai kim tròn thiết diện hình thang, dài 6.5 và 8mm, tương ứng độ cong 3/8 và1/2 vòng tròn.
Kim làm bằng thép không gỉ phủ silicone. 
Đóng gói tiệt trùng 
Đạt tiêu chuẩn ISO 13485; 
Đạt tiêu chuẩn FDA hoặc CE.</t>
  </si>
  <si>
    <t>Chỉ tan tổng hợp đa sợi Polyglactin 910 số 6/0, dài ≥ 70cm
Kim tròn, độ cong 1/2 vòng tròn, dài 12mm-13mm,
Kim làm bằng thép không gỉ phủ silicone. 
Đóng gói tiệt trùng
Đạt tiêu chuẩn ISO 13485; 
Đạt tiêu chuẩn FDA hoặc CE.</t>
  </si>
  <si>
    <t>Chỉ tiêu Polyglactine 910 số 5/0, dài ≥ 75cm. 
Kim tròn, độ cong 1/2 vòng tròn, dài 16-17mm
Kim làm bằng thép không gỉ phủ silicone. 
Đóng gói tiệt trùng
Đạt tiêu chuẩn ISO 13485; 
Đạt tiêu chuẩn FDA hoặc CE.</t>
  </si>
  <si>
    <t>Chất liệu: hợp kim thép dùng trong cấy ghép y tế. 
Đầu thanh được bo tròn, ở giữa có đục lỗ 
Chính giữa thanh có đánh dấu. 
Mép thanh cùn. 
Các kích cỡ  từ 6 inch (15.2cm) đến 17 inch (43,2cm). 
- Đạt tiêu chuẩn ISO 13485
- Đạt tiêu chuẩn CE hoặc FDA</t>
  </si>
  <si>
    <t xml:space="preserve">Chất liệu Tungsten không gây độc, chiều dài ≥ 120mm phủ nhựa Teflon chống dính Điện cực kết nối với cán dao được mạ thép không gỉ, chiều dài ≥ 13mm
 </t>
  </si>
  <si>
    <t>Gạc được dệt từ sợi 100% cotton.
Tốc độ hút nước ≤  5 giây. 
Hàm lượng chất tan trong nước: ≤ 0,5%. 
Khả năng hút nước: ≥5 g nước/g gạc. 
Giới hạn acid và kiềm: Đạt trung tính;
Tinh bột và dextrin: Không phát hiện. 
Quy cách: hình cầu Fi ≥30mm*  ≥2 lớp
Đóng gói 10 cái/ gói, vô trùng 
Bao bì đóng gói có rãnh, răng cưa, hoặc vết khía mịn ở một đầu túi..., đảm bảo độ kín khí, vô trùng nhưng vẫn có thể dễ dàng xé mở bằng tay.  
Đạt tiêu chuẩn ISO 13485; 
Đạt tiêu chuẩn FDA hoặc CE.</t>
  </si>
  <si>
    <t>Bộ tối thiểu có
1 Catheter, 1 Kim hướng dẫn
1 Dây dẫn đường đầu chữ J kích thước khoảng 0.035’’×70cm hoặc 100cm
2 Que nong 
1 Dao 
1 dụng cụ tạo đường hầm 
1 thông luồn catherter 15-18Fr có van khóa khí 
2 nắp đậy catheter. 
Đóng gói vô trùng.
Đạt tiêu chuẩn ISO 13485
Đạt tiêu chuẩn CE hoặc FDA</t>
  </si>
  <si>
    <t>Catheter chạy thận chất liệu: Polyurethane
Gồm: catheter; cây nong; kim luồn; xi lanh; dây luồn; băng dán; nắp heparin; dao mổ; chỉ liền kim 
- Kích cỡ: 12Fr, chiều dài catheter 16 cm hoặc 20 cm 
- Đầu thẳng, 2 nòng
Đạt tiêu chuẩn ISO 13485
Đạt tiêu chuẩn CE hoặc FDA</t>
  </si>
  <si>
    <t>1. Kim đầu cong 18G, dài 80mm, thân có vạch đánh dấu chiều dài.
2. Bơm tiêm giảm kháng lực, không latex
3. Catheter bằng polyamid không bị gẫy gập, dài ≥ 915mm, có vạch đánh dấu chiều dài (hoặc đường cản quang ngầm), có 3 lỗ thoát thuốc.
4. Đầu nối catheter dạng nắp bật hoặc phẳng.
5. Màng lọc với kích thước lỗ lọc ≤ 0.2 micron. 
Đạt tiêu chuẩn ISO 13485
Đạt tiêu chuẩn CE hoặc FDA</t>
  </si>
  <si>
    <t xml:space="preserve">Được dùng để theo dõi huyết động học ít xâm lấn 
- Thiết bị gồm một đầu cảm biến nhiệt tại đầu catheter dùng trong phương pháp pha loãng nhiệt qua phổi, tương thích với module PiCCO 
- Có nòng thứ hai để đo huyết áp động mạch 
- Chất liệu được làm bằng Polyurethane 
- Đường kính vòng ngoài: 5F 
- Chiều dài sử dụng: 200mm 
- Đặc tính và chiều dài của dây dẫn: Đường kính 0,53 mm/ chiều dài 600mm 
- Chiều dài của kim dẫn: 
+ Kim 18G/ chiều dài 80 mm 
+ Kim 20G/ chiều dài 55 mm 
- Que nong mạch: Đường kính ngoài 1,8 mm
- Đạt tiêu chuẩn ISO 13485
- Đạt tiêu chuẩn CE hoặc FDA  </t>
  </si>
  <si>
    <t xml:space="preserve">- Kim dẫn đường Seldinger, kim thẳng (S)
- Dây kim loại dẫn đường mềm dẻo, chống vặn xoắn, đầu chữ J. 
- Có dao mổ và kim nong bằng nhựa. '
-Catheter bằng chất liệu polyurethan với đầu catheter mềm chữ J, có vạch đánh dấu chiều dài , đường kính ngoài 5F, chiều dài 13cm, 3 nòng, kích cỡ nòng G20, G22.
-Đầu nối catheter có van 2 chiều.
-Có dây điện cực để đo ECG, xác định vị trí đặt catheter
- Đạt tiêu chuẩn ISO 13485
- Đạt tiêu chuẩn CE hoặc FDA
</t>
  </si>
  <si>
    <t>Kim dẫn đường Seldinger, kim thẳng (S)
-Catheter bằng chất liệu polyurethan với đầu catheter mềm, có vạch đánh dấu chiều dài , đường kính ngoài 4F, chiều dài 8cm, 2 nòng, kích cỡ nòng G22, G22
-Đầu nối catheter có valve 2 chiều, ngăn trào ngược và xâm nhập của các tác nhân bên ngoài
-Dây kim loại dẫn đường có vạch đánh dấu chiều dài, đầu J linh hoạt tránh làm tổn thương thành mạch
-Có dây điện cực để đo ECG, xác định vị trí đặt catheter
- Đạt tiêu chuẩn ISO13485
- Đạt tiêu chuẩn CE hoặc FDA</t>
  </si>
  <si>
    <t>Catheter mạch rốn 2 nòng chất liệu PUR dài 20cm, cỡ 4Fr, có đánh dấu cản quang
Thể tích mồi dịch 2 x 0,26ml 
Tốc độ truyền từ 11 đến 12ml/ phút 
Đạt tiêu chuẩn ISO13485
Đạt tiêu chuẩn CE hoặc FDA</t>
  </si>
  <si>
    <t>Nhóm vật tư</t>
  </si>
  <si>
    <t>Tên vật tư</t>
  </si>
  <si>
    <t xml:space="preserve">Yêu cầu CHKT </t>
  </si>
  <si>
    <t>que</t>
  </si>
  <si>
    <t xml:space="preserve">cái </t>
  </si>
  <si>
    <t>chiếc</t>
  </si>
  <si>
    <t>Bao gồm: 
+ 02 đầu cắm Spike kết nối với các túi chế phẩm. 
+ 01 đầu Luer-Lock kết nối với bệnh nhân. 
+ 01 bộ tiền lọc kích thước ≤200 micron. 
+ 01 màng lọc, chất liệu sợi lọc PE không dệt. 
+ 01 thanh cuộn điều chỉnh tốc độ lọc. 
+ Van xả tích hợp lọc khí (thông khí tự động) tối đa hóa khả năng thu hồi hồng cầu. 
- Không cần tráng với nước muối 
- Thể tích bộ lọc: 50ml 
- Tiệt trùng 
- Không chứa Latex. 
- Sử dụng cho lọc 02 đơn vị khối hồng cầu. 
- Yêu cầu tối thiểu cho chế phẩm sau lọc : 
+ Lượng bạch cầu tồn dư trung bình: &lt;0.2x10^6 
+ Khối lượng hồng cầu trung bình được bảo toàn sau khi lọc: &gt;90%.
- Đạt tiêu chuẩn ISO 13485
- Đạt tiêu chuẩn CE hoặc FDA</t>
  </si>
  <si>
    <t>Phòng mổ</t>
  </si>
  <si>
    <t xml:space="preserve">Ống thông lấy huyết khối các cỡ 
Ống thông thẳng, có cản quang
Đầy đủ kích cỡ: 2F, 3F, 4F, 5F, 6F, 7F.  
Đường kính bóng từ ≤ 4.5mm đến ≥ 14mm. 
Bóng bằng cao su, có vạch chia trên thân
Thể tích bóng: các cỡ từ ≤ 0,05ml đến ≥ 1,75ml.
Đạt tiêu chuẩn ISO 13485 
Đạt tiêu chuẩn CE hoặc FDA; </t>
  </si>
  <si>
    <t>Buồng chứa Titanium kết hợp vỏ ngoài Polysulfone, màng ngăn silicone chịu được áp lực cao ≥ 300 psi.
Đáp ứng điều kiện chụp CT, MRI
Catheter Polyurethane tương thích sinh học
Đường kính ngoài ống thông 6F-6.5F hoặc 8F-8.5F. 
Chất liệu ống thông bằng Silicone hoặc Polyurethane. 
Đóng gói tối thiểu gồm các chi tiết: 01 buồng truyền - 01 catheter cản quang hoặc 01 catheter silicone cản quang - 01 kim thẳng - 01 kim vát góc phải - 01 bơm tiêm 10ml hoặc 12ml - 01 kim dẫn đường 18G - 01 dụng cụ tạo đường hầm - 01 kim dành cho buồng truyền 20G hoặc 22G - 01 dụng cụ lấy ven - 02 khóa catheter - 01 Guidewire đầu cong chữ J - 01 kim mở đường kèm dụng cụ nong mạch
Đạt tiêu chuẩn ISO 13485
Đạt tiêu chuẩn CE hoặc FDA</t>
  </si>
  <si>
    <t>Dùng trong thủ thuật dẫn lưu Dẫn lưu màng phổi, dẫn lưu dịch ổ bụng và các mục đích dẫn lưu khác 
Bộ bao gồm: 01 ống thông, 01 kim dẫn đường trocar, 01 kim chọc trocar, 01 bộ duỗi thẳng Pigtail. 
Ống thông: 
- Chất liệu Polyurethane, phủ ngoài lớp ái nước. 
- Đầu cong có dạng đuôi lợn (Pigtail), loại 1 đầu, có khóa. 
- Có tối thiểu 3 lỗ thoát dịch. 
- Có điểm đánh dấu cản quang. 
- Có tối thiểu cỡ có đường kính 10 Fr 
- Đóng gói tiệt trùng sẵn
Đạt tiêu chuẩn ISO 13485
Đạt tiêu chuẩn CE hoặc FDA</t>
  </si>
  <si>
    <t>Catheter dùng để truyền thuốc, truyền dinh dưỡng cho trẻ sơ sinh dưới 1kg. 
Đóng gói: - 01 catheter 
chất liệu PUR: 
+ Cỡ 1Fr 
+ Dài 20 cm 
+ Tốc độ truyền dịch 0.7ml/phút 
+Thể tích mồi dịch ban đầu 0.09ml
- Đạt tiêu chuẩn ISO 13485
- Đạt tiêu chuẩn CE hoặc FDA</t>
  </si>
  <si>
    <t>Chất liệu: Catheter Polyurethane
Kích thước:18G hoặc 20G 
* Bộ gồm:
- Catheter  
- Guide wire  0.035''x 50cm hoặc 0.021''x 20cm
- Kim dẫn thẳng 18Ga x 7cm hoặc 20Ga x 4cm
- Bơm tiêm 5cc hoặc 2.5cc
- Đóng gói tiệt trùng EO. 
Đạt tiêu chuẩn ISO 13485
Đạt tiêu chuẩn CE hoặc FDA</t>
  </si>
  <si>
    <t>Chất liệu bông xơ, 100% cotton. 
Quy cách: Đường kính ≥3cm x 3cm
Giới hạn acid và kiềm: Đạt trung tính;
Không chứa chất gây dị ứng, không có tinh bột hoặc Detrix.
Đóng gói ≤ 100g/ gói, Vô trùng
Bao bì đóng gói có rãnh , răng cưa, hoặc vết khía mịn ở một đầu túi..., đảm bảo độ kín khí, vô trùng nhưng vẫn có thể dễ dàng xé mở bằng tay. 
Đạt tiêu chuẩn ISO 13485; 
Đạt tiêu chuẩn FDA hoặc CE.</t>
  </si>
  <si>
    <t>Sản xuất từ gạc và bông hút nước 100% cotton. 
Bông hút được bọc kín bởi một lớp gạc y tế tạo thành cầu bông, có cản quang, có dây (chỉ) gắn liền với gạc.
Tốc độ hút nước ≤ 5 giây. 
Độ ngậm nước ≥ 100gr nước/5gr bông.
Chất tan trong nước &lt;0.5%. 
Giới hạn acid và kiềm: Đạt trung tính;
Tinh bột và dextrin: Không phát hiện. 
Quy cách: hình cầu Fi ≥40mm
Đóng gói 1 cái/ gói, vô trùng.
Bao bì đóng gói có rãnh , răng cưa, hoặc vết khía mịn ở một đầu túi..., đảm bảo độ kín khí, vô trùng nhưng vẫn có thể dễ dàng xé mở bằng tay. 
Đạt tiêu chuẩn ISO 13485; 
Đạt tiêu chuẩn FDA hoặc CE.</t>
  </si>
  <si>
    <t>Bộ chứa dịch giảm đau dùng một lần bao gồm: 
- 01 Hộp nhựa có màu (tránh thuốc tiếp xúc trực tiếp với ánh sáng) đựng túi chứa dịch trong suốt có ống nhựa đàn hồi và dây truyền ngắn nối tới đầu nối Luer; có vách ngăn. 
- Cung cấp tối thiểu các cỡ có các dung tích: 50ml, 100ml, 150ml, 200ml, 300ml. 
- Cơ chế chống rò rỉ dịch: 01 Miếng chèn kẹp, 01 kẹp, lò xo nén kẹp chống rò rỉ dịch. - 01 Khóa đóng mở dòng chảy 
- 01 Dây truyền dịch loại dài chiều dài ≥ 100cm 
- Có bộ phận lọc không khí, van chống chảy ngược. 
Nhà thầu cam kết cho mượn máy theo số lượng của Bệnh viện yêu cầu khi cung ứng vật tư, máy phải đảm bảo đủ điều kiện lưu hành theo quy định của Bộ Y tế, cung cấp hồ sơ kèm theo.</t>
  </si>
  <si>
    <t>Bộ cassette dùng cho bơm truyền dịch lưu động gồm:
+ 01 hộp nhựa (vỏ) thể tích ≥ 50ml
+ 01 túi chứa dịch làm từ nhựa PVC.
+ 01 ống nối đàn hồi.
+ 01 dây truyền dịch ngắn làm từ PVC dài 20cm, đầu nối luer và khóa dòng chảy.
+ 01 dây nối dài làm từ PVC, dài 100cm có van lọc khí và van chống chảy ngược.
- Có thể sử dụng liên tục trong ≥7 ngày kể từ khi mở gói.
- Đạt tiêu chuẩn ISO 13485
- Đạt tiêu chuẩn CE hoặc FDA
Nhà thầu cam kết cho mượn máy theo số lượng của Bệnh viện yêu cầu khi cung ứng vật tư, máy phải đảm bảo đủ điều kiện lưu hành theo quy định của Bộ Y tế, cung cấp hồ sơ kèm theo.</t>
  </si>
  <si>
    <t>Bộ cassette dùng cho bơm truyền dịch lưu động dung tích ≥ 50ml</t>
  </si>
  <si>
    <t>Bộ cassette dùng cho bơm truyền dịch lưu động gồm:
 + 01 hộp nhựa (vỏ) thể tích ≤300ml
 + 01 túi chứa dịch làm từ nhựa PVC
 + 01 ống nối đàn hồi.
 + 01 dây truyền dịch ngắn làm từ PVC dài 20cm, đầu nối luer và khóa dòng chảy.
 + 01 dây nối dài làm từ PVC dài 100cm có van lọc khí và van chống chảy ngược.
 - Có thể sử dụng liên tục trong ≥7 ngày kể từ khi mở gói.
- Đạt tiêu chuẩn ISO 13485
- Đạt tiêu chuẩn CE hoặc FDA
- Nhà thầu cam kết cho mượn máy theo số lượng của Bệnh viện yêu cầu khi cung ứng vật tư, máy phải đảm bảo đủ điều kiện lưu hành theo quy định của Bộ Y tế, cung cấp hồ sơ kèm theo.</t>
  </si>
  <si>
    <t xml:space="preserve">Tay dao hàn mạch dùng trong mổ mở, hàm phủ nano chống dính, đầu cong, chiều dài thân dao ≥23cm, đường kính thân dao ≥5mm, quay ≥350 độ. 
Tương thích với máy Valleylab LS10 có tại Bệnh viện. 
Đạt tiêu chuẩn ISO 13485,
Đạt tiêu chuẩn CE và FDA.
  </t>
  </si>
  <si>
    <t>Tay dao hàn mạch dùng trong mổ nội soi, hàm phủ nano chống dính, đầu cong, chiều dài thân dao ≥37cm, đường kính thân dao ≥5mm, quay ≥350 độ. 
Tương thích với máy Valleylab LS10 có tại Bệnh viện. 
Đạt tiêu chuẩn ISO 13485,
Đạt tiêu chuẩn CE và FDA.</t>
  </si>
  <si>
    <t>Tay dao siêu âm không dây các cỡ dùng trong mổ nội soi, 
Phù hợp với bộ phát dao siêu âm không dây cung cấp kèm theo
Đạt tiêu chuẩn ISO 13485,
Đạt tiêu chuẩn CE hoặc FDA.</t>
  </si>
  <si>
    <t>Pin sạc lithium-ion tái sử dụng, sử dụng cho bộ phát dao siêu âm không dây cung cấp kèm theo. 
Có tay cầm pin, 
Thiết kế sử dụng đến  ≥200 lần.
Đạt tiêu chuẩn ISO 13485,
Đạt tiêu chuẩn CE hoặc FDA.</t>
  </si>
  <si>
    <t xml:space="preserve">Bộ sạc pin sử dụng nhiều lần, có khả năng sạc cùng lúc  ≥ 4 pin 
 Đèn hiển thị trạng thái sạc của từng pin riêng biệt.
Tương thích với Pin dao siêu âm không dây cung cấp kèm theo
Đạt tiêu chuẩn ISO 13485,
Đạt tiêu chuẩn CE hoặc FDA.
 </t>
  </si>
  <si>
    <t xml:space="preserve">Diện tích màng lọc ≥ 2,5m². 
Vật liệu màng lọc: Polymethylpentene. 
Tổng thể tích mồi máu: ≥620ml . 
Áp lực hoạt đồng tối đa ≥1000 mmHg (133 kPa). 
Chiều dài dây dẫn ≥ 1,7m.  
Lưu lượng tối đa: ≥7l/phút. 
Tương thích với máy ECMO Terumo hiện có tại bệnh viện
Đạt tiêu chuẩn ISO 13485.
Đạt tiêu chuẩn CE hoặc FDA
  </t>
  </si>
  <si>
    <t>Đường kính: 16.5Fr.
Chiều dài  ≥15cm. 
Cổng kết nối thẳng 3/8" đầu khóa. 
Bộ dụng cụ mở đường đi kèm bao gồm: kim luồn 18G, dây dẫn đường  ≥80 cm đường kính 0.035", bơm tiêm 10ml, predilator 8Fr/12Fr dài 15cm, dao mổ dùng 1 lần. 
Tương thích với máy ECMO Terumo hiện có tại bệnh viện
Đạt tiêu chuẩn ISO 13485.
Đạt tiêu chuẩn CE hoặc FDA</t>
  </si>
  <si>
    <t>Canuyn tĩnh mạch. 
Đường kính: 21Fr.
Chiều dài  ≥50 cm. 
Cổng kết nối thẳng 3/8" đầu khóa. 
Bộ dụng cụ mở đường đi kèm bao gồm: kim luồn 18G, dây dẫn đường  ≥150cm đường kính 0.035", bơm tiêm 10ml, predilator 8Fr/12Fr dài  ≥15cm, dao mổ dùng 1 lần. 
Tương thích với máy ECMO Terumo hiện có tại bệnh viện
Đạt tiêu chuẩn ISO 13485.
Đạt tiêu chuẩn CE hoặc FDA</t>
  </si>
  <si>
    <t>Clip được làm bằng Polymer  không ảnh hưởng đến CT, MRI hoặc X-ray
Có khóa
Có răng tích hợp giúp clip không bị trượt trên mô 
Có tối thiểu 02 cỡ trong các cỡ M, ML, L, XL. 
Đạt tiêu chuẩn ISO 13485.
Đạt tiêu chuẩn CE hoặc FDA</t>
  </si>
  <si>
    <t>Clip kẹp mạch máu làm từ titan, thiết kế hình chữ V.
Các cỡ S, M, ML, L
Đạt tiêu chuẩn ISO 13485. 
Đạt tiêu chuẩn CE hoặc FDA</t>
  </si>
  <si>
    <t>Kẹp cầm máu dùng để cầm máu dạ dày, đại tràng, đánh dấu nội soi, đóng tổn thương đường tiêu hoá có kích thước nhỏ
Đường kính ống ngoài 2,6mm-2.7mm. 
Phù hợp với ống soi có đường kính kênh làm việc tối thiểu: 2,8mm. 
Độ dài ngàm: 7,5mm hoặc 9mm. 
Chiều dài làm việc:1650mm hoặc ≥1950mm.
Tay cầm lắp sẵn, xoay được. 
Đạt tiêu chuẩn ISO 13485.
Đạt tiêu chuẩn CE hoặc FDA</t>
  </si>
  <si>
    <t>Có cổng luer xoay và nắp lọc tĩnh điện
Hiệu quả lọc khuẩn: ≥99.9%.
Tiệt trùng
Tiêu chuẩn ISO 13485
Đạt tiêu chuẩn CE hoặc FDA</t>
  </si>
  <si>
    <t>Được làm từ Polymer y tế, với đầu nối tiêu chuẩn. 
Vật liệu lọc khuẩn là sợi polypropylene.
Hiệu quả lọc khuẩn: ≥99.99%.
Tiệt trùng
Sử dụng được trên máy đo chức năng hô hấp Ally, máy thở GE tại bệnh viện
Tiêu chuẩn ISO 13485</t>
  </si>
  <si>
    <t>Filter lọc khuẩn 3 chức năng (Filter lọc khuẩn và làm ẩm). 
Hiệu quả lọc vi khuẩn, lọc vi rút &gt; 99,999%.
Đạt tiêu chuẩn ISO 13485
Đạt tiêu chuẩn CE hoặc FDA</t>
  </si>
  <si>
    <t>Phin lọc cung cấp nước vô khuẩn tại đầu vòi. 
Tốc độ lọc yêu cầu ≥ 6 lít/phút (ở áp lực ≤ 3 bar), kiểu phun mưa. 
Thời gian lọc hiệu quả ≥ 30 ngày liên tục
Đạt tiêu chuẩn ISO 13485</t>
  </si>
  <si>
    <t>Chất liệu PVC y tế trong suốt, không độc tố. 
Kích thước đường kính trong ≤ 1.0mm, đường kính ngoài ≤ 2.0mm. 
Chiều dài ≥ 140cm. 
Đã tiệt trùng, không chứa chất gây sốt. 
Đạt tiêu chuẩn ISO 13485</t>
  </si>
  <si>
    <t xml:space="preserve">Dây nối sử dung trong bơm tiêm thuốc cản quang, 
Có khóa kết nối luer lock được làm từ chất liệu PVC y tế trong suốt, 
Đường kính trong 3mm
Có khoá bấm chặn dòng trong trường hợp khẩn cấp và ngãn máu trào ngược. 
Độ dài của dây nối ≥ 75cm. 
Áp lực ≥ 150psi
Đã tiệt trùng, không gây sốt, không độc tố.
Đạt tiêu chuẩn ISO 13485; 
   </t>
  </si>
  <si>
    <t xml:space="preserve">Dây thở oxy chất liệu PVC y tế, bao gồm dây dẫn và gọng mũi
Ống dây mềm, chống vặn xoắn. Bề mặt trơn nhẵn.
Đầu thở mềm, có 2 ống thẳng đưa vào mũi màu trắng trong, không có chất tạo màu
Ống dây dẫn chính có chiều dài ≥2000mm
Các cỡ: trẻ sơ sinh, trẻ em và người lớn 
Đã tiệt trùng. 
Đạt tiêu chuẩn ISO 13485. </t>
  </si>
  <si>
    <t xml:space="preserve">Dây dẫn được sản xuất từ chất liệu nhựa PVC y tế. 
Đuờng kính ngoài ống: 7,7mm- 10,5mm. 
Đường kính trong ống: 5mm- 7,7mm. 
Chiều dài ống ≥ 1.8m, có hai đầu nối giúp kết nối chặt chẽ vào thiết bị. 
Bề ngoài thân ống dây dẫn có rãnh chống bẹp, dẻo dai và độ đàn hồi cao, chịu được áp lực âm cao  (-75kpa) không bị bóp méo. 
Đạt tiêu chuẩn ISO 13485
Đạt tiêu chuẩn CE hoặc FDA
   </t>
  </si>
  <si>
    <t>Bộ dây máy thở 2 nhánh dùng 1 lần. 
- Chất liệu: Nhựa PVC không độc hại. 
- Gồm tối thiểu: + 02 bẫy nước trong suốt, + 01 ống dạng sóng dài ≥1.6m + 01 dây nối dài ≥0.6m nối bình làm ẩm + 01 cút khuỷu xoay được + 01 cút Y đường kính 22mm/15mm, có cổng Luer và nắp đậy. + 02 cút nối thẳng 
- Dây và đầu nối đạt tiêu chuẩn, tránh rò rỉ. - Các cỡ người lớn và trẻ em
Đạt tiêu chuẩn ISO 13485.</t>
  </si>
  <si>
    <t>Được làm bằng Silicon, 
Bộ bao gồm: 
4 đoạn dây dài ≥60cm, 
02 bẫy nước, 
01 đoạn dây dài ≥45 cm, 
01 cút chữ Y, 
02 cút thẳng 22M-22M.
Đạt tiêu chuẩn ISO 13485
Đạt tiêu chuẩn CE hoặc FDA</t>
  </si>
  <si>
    <t>Được làm bằng Silicon, 
Bộ bao gồm: 
4 đoạn dây dài ≥60cm, 
02 bẫy nước, 
01 đoạn dây dài ≥45 cm, 
01 cút chữ Y, 
02 cút thẳng 15M-22M.
Đạt tiêu chuẩn ISO 13485
Đạt tiêu chuẩn CE hoặc FDA</t>
  </si>
  <si>
    <t xml:space="preserve">Bộ dây thở 2 nhánh, trẻ lớn và người lớn, kèm bình làm ấm, dùng 1 lần ( dùng cho máy thở 2 nhánh)
A. Tính năng của bộ dây thở:
- Chiều dài nhánh thở vào và nhánh thở ra ≥ 1.6m. 
- Nhánh thở vào tích hợp dây gia nhiệt, làm từ vật liệu hạn chế đọng nước. 
- Nhánh thở ra tích hợp dây gia nhiệt, cho phép khí ẩm khuếch tán ra khỏi thành ống thở. 
- Bộ dây thở dùng cho một bệnh nhân trong  ≥ 14 ngày.
B. Tính năng của Bình làm ấm ẩm (đóng gói cùng bộ dây thở):
- Tự làm đầy nước vào bình, có phao kép giúp tự động dừng dòng chảy đảm bảo lượng nước không quá mức cho phép
- Thể tích nén:  ≥ 280ml
- Đạt tiêu chuẩn ISO13485
- Đạt tiêu chuẩn CE hoặc FDA
- Tương thích với máy làm ấm ẩm MR850 của hãng Fisher &amp; Paykel </t>
  </si>
  <si>
    <t>Dây đeo đầu silicone để cố định mặt nạ gây mê trên mặt bệnh nhân trong quá trình hồi sức. 
Gồm bốn dây có các lỗ để cố định chặt trên bệnh nhân có kích thước khác nhau. 
Có hai kích thước  người lớn và trẻ em. 
Đạt tiêu chuẩn ISO 13485</t>
  </si>
  <si>
    <t>Chất liệu PVC y tế, chiều dài ≥ 2.000mm(±5%)
Không DEHP, trơn láng, không gây tổn thương, không gây kích ứng.
Đóng gói: 1 dây/túi
Đạt tiêu chuẩn ISO 13485</t>
  </si>
  <si>
    <t>Chất liệu PVC y tế, chiều dài ≥ 2.000mm(±5%)
Hai đầu dây được gắn phễu. 
Không DEHP, trơn láng, không gây tổn thương, không gây kích ứng.
Đóng gói: 1 dây/túi
Đạt tiêu chuẩn ISO 13485</t>
  </si>
  <si>
    <t xml:space="preserve"> Bao gồm: Bình áp lực 3 lò xo dung tích  ≥400ml, dây PVC, kết nối chữ Y, dây xả và trocar các cỡ.
- Đóng gói tiệt trùng 2 lớp.
- Đạt tiêu chuẩn ISO 13485
- Đạt tiêu chuẩn CE hoặc FDA</t>
  </si>
  <si>
    <t>Bao gồm: 
Bình áp lực 3 lò xo dung tích  ≥200ml, dây PVC, kết nối chữ Y, dây xả và trocar các cỡ.
Đóng gói tiệt trùng 2 lớp
Đạt tiêu chuẩn ISO 13485
Đạt tiêu chuẩn CE hoặc FDA</t>
  </si>
  <si>
    <t>Hệ thống dẫn lưu ngực kín nước, sử dụng một lần. 
-Gồm ba buồng [buồng kín nước (1), buồng điều khiển hút (2), và buồng chứa dịch (3) với thể tích chứa dịch  ≥2500ml. 
-Bình dẫn lưu có móc treo giường và giá đứng sàn. 
- Có van giải áp lực âm và dương
-Tiệt trùng 
Đạt tiêu chuẩn ISO 13485</t>
  </si>
  <si>
    <t>Chất liệu: Lớp film Polyester hoặc tương đương phủ Iodophor kháng khuẩn phổ rộng, keo Acrylate phủ bên dưới màng phim, lớp giấy lót.
- Kích thước lớp dính ≥ (35 x 35) cm
- Tiệt khuẩn từng miếng
- Đạt tiêu chuẩn ISO 13485
- Đạt tiêu chuẩn CE hoặc FDA</t>
  </si>
  <si>
    <t>Chất liệu: Lớp film Polyester hoặc tương đương phủ Iodophor kháng khuẩn phổ rộng, keo Acrylate phủ bên dưới màng phim, lớp giấy lót.
- Kích thước lớp dính ≥ (55 x 45) cm
- Tiệt khuẩn từng miếng
- Đạt tiêu chuẩn ISO 13485
- Đạt tiêu chuẩn CE hoặc FDA</t>
  </si>
  <si>
    <t>Gạc lưới có tẩm chất sát khuẩn Bactigras hoặc tương đương, các cỡ 
-Kích thước ≥10cmx10cm 
- Tiêu chuẩn ISO 13485:2016
- Thời gian lưu lên tới ≥4 ngày
- Vô trùng, đóng gói kín riêng từng miếng.
 - Đạt tiêu chuẩn ISO 13485.
 - Đạt tiêu chuẩn CE hoặc FDA</t>
  </si>
  <si>
    <t>Băng xốp Polyurethane 3 lớp, dày ≥5mm, chứa Sodium Alginate ≥0.9%
Kích thước  ≥20cm x 20cm
Lưu băng lên tới  ≥7 ngày. 
Đóng gói tiệt trùng.
Đạt tiêu chuẩn ISO 13485.
Đạt tiêu chuẩn CE hoặc FDA</t>
  </si>
  <si>
    <t>Băng xốp Polyurethane 3 lớp, dày ≥5mm, chứa Sodium Alginate ≥0.9%
Kích thước  ≥10cm x 20cm
Lưu băng lên tới  ≥7 ngày. 
Đóng gói tiệt trùng.
Đạt tiêu chuẩn ISO 13485.
Đạt tiêu chuẩn CE hoặc FDA</t>
  </si>
  <si>
    <t>Băng xốp Polyurethane 3 lớp, dày ≥5mm, chứa Sodium Alginate ≥0.9%
Kích thước  ≥10cm x 10cm
Lưu băng lên tới  ≥7 ngày. 
Đóng gói tiệt trùng.
Đạt tiêu chuẩn ISO 13485.
Đạt tiêu chuẩn CE hoặc FDA</t>
  </si>
  <si>
    <t>Băng xốp Polyurethane 3 lớp, dày ≥5mm, chứa Sodium Alginate ≥0.9%, silver nitrate ≥1%.
Kích thước  ≥10cm x 10cm
Lưu băng lên tới  ≥7 ngày. 
Đóng gói tiệt trùng.
Đạt tiêu chuẩn ISO 13485.
Đạt tiêu chuẩn CE hoặc FDA</t>
  </si>
  <si>
    <t>Băng xốp Polyurethane 3 lớp, dày ≥5mm, chứa Sodium Alginate ≥0.9%, silver nitrate ≥1%.
Kích thước  ≥20cm x 20cm
Lưu băng lên tới  ≥7 ngày. 
Đóng gói tiệt trùng.
Đạt tiêu chuẩn ISO 13485.
Đạt tiêu chuẩn CE hoặc FDA</t>
  </si>
  <si>
    <t>Băng xốp Polyurethane 3 lớp, dày ≥2mm, chứa Sodium Alginate ≥0.9%
Kích thước  ≥9cm x 15cm
Lưu băng lên tới  ≥7 ngày. 
Đóng gói tiệt trùng.
Đạt tiêu chuẩn ISO 13485.
Đạt tiêu chuẩn CE hoặc FDA</t>
  </si>
  <si>
    <t>Băng xốp Polyurethane 3 lớp, dày ≥5mm, chứa Sodium Alginate ≥0.9%
Kích thước  ≥14cm x 14cm
Lưu băng lên tới  ≥7 ngày. 
Đóng gói tiệt trùng.
Đạt tiêu chuẩn ISO 13485.
Đạt tiêu chuẩn CE hoặc FDA</t>
  </si>
  <si>
    <t xml:space="preserve">Băng xốp Polyurethane 3 lớp, dày ≥2mm, chứa Sodium Alginate ≥0.9%
Viền bám dính phủ silicone
Kích thước  ≥10cm x 10cm
Lưu băng lên tới  ≥7 ngày. 
Đóng gói tiệt trùng.
Đạt tiêu chuẩn ISO 13485.
Đạt tiêu chuẩn CE hoặc FDA
</t>
  </si>
  <si>
    <t xml:space="preserve">Băng xốp Polyurethane 3 lớp, dày ≥2mm, chứa Sodium Alginate ≥0.9%
Viền bám dính phủ silicone
Kích thước  ≥9cm x 15cm
Lưu băng lên tới  ≥7 ngày. 
Đóng gói tiệt trùng.
Đạt tiêu chuẩn ISO 13485.
Đạt tiêu chuẩn CE hoặc FDA
</t>
  </si>
  <si>
    <t>Băng xốp Polyurethane 3 lớp, dày ≥2mm, chứa Sodium Alginate ≥0.9%
Viền bám dính phủ silicone
Kích thước  ≥9cm x 25cm
Lưu băng lên tới  ≥7 ngày. 
Đóng gói tiệt trùng.
Đạt tiêu chuẩn ISO 13485.
Đạt tiêu chuẩn CE hoặc FDA</t>
  </si>
  <si>
    <t xml:space="preserve">Bộ tối thiểu gồm: 
- 01 miếng xốp dạng mắt lưới dạng mở kích thước khoảng ≥10x7.5x3.2cm, chất liệu Polyurethane; 
- 01 băng dán cố định chống kích ứng da; 
- 01 dây dẫn có công nghệ tự làm sạch; 
- 01 thước giấy đo kích thước vết thương và ghi ngày giờ bắt đầu sử dụng.
- Đạt tiêu chuẩn ISO 13485.
- Đạt tiêu chuẩn CE hoặc FDA
</t>
  </si>
  <si>
    <t xml:space="preserve">Bộ tối thiểu gồm: 
- 01 miếng xốp dạng mắt lưới dạng mở kích thước khoảng ≥18x12.5x3.2cm, chất liệu Polyurethane; 
- 01 băng dán cố định chống kích ứng da; 
- 01 dây dẫn có công nghệ tự làm sạch; 
- 01 thước giấy đo kích thước vết thương và ghi ngày giờ bắt đầu sử dụng.
- Đạt tiêu chuẩn ISO 13485.
- Đạt tiêu chuẩn CE hoặc FDA
</t>
  </si>
  <si>
    <t xml:space="preserve">- Vật liệu cầm máu tự tiêu dạng lưới
- Kích thước  ≥10x20 cm.
 - Hiệu quả cầm máu nhanh 1-2 phút 
 - Thời gian hấp thụ từ 1-2 tuần
 - Có tác dụng diệt khuẩn đối với nhiều loại vi khuẩn Gram dương và Gram âm.
 - Mềm mại và phù hợp với mọi loại bề mặt giải phẫu.
- Đạt tiêu chuẩn ISO 13485.
- Đạt tiêu chuẩn CE hoặc FDA
</t>
  </si>
  <si>
    <t>Vật liệu cầm máu tự tiêu dạng bông xốp, ≥5cm x 10cm</t>
  </si>
  <si>
    <t xml:space="preserve">Vật liệu cầm máu tự tiêu dạng bông xốp, ≥2cm x 5cm </t>
  </si>
  <si>
    <t>Vật liệu cầm máu tự tiêu dạng lưới, ≥10cm x 20cm</t>
  </si>
  <si>
    <t>Miếng xốp băng vết thương kháng khuẩn ≥12cmx12cm</t>
  </si>
  <si>
    <t>Gạc xốp dùng cho các vết thương phẫu thuật 
- Thành phần: Silicone, polyurethane, polyacrylate, cotton, viscose, polyester và polyolefin.
- Tối thiểu 5 lớp gồm: + Lớp film Polyurethane, + Lớp lưu trữ dịch, có đường cắt chữ Y giúp băng co giãn 360 + Lớp trải đều dịch + Lớp xốp + Lớp dính Silicone mềm 
- Kích thước: ≥12cm x 12 cm 
- Diện tích vùng thấm hút: ≥70 cm2 
- Thời gian lưu băng khoảng ≥7 ngày 
- Đạt tiêu chuẩn ISO 13485.
- Đạt tiêu chuẩn CE hoặc FDA</t>
  </si>
  <si>
    <t>Băng xốp polyurethane 3 lớp tự dính keo silicone dày 2mm, kích thước ≥9x25cm</t>
  </si>
  <si>
    <t>Băng xốp polyurethane 3 lớp tự dính keo silicone dày 2mm, kích thước ≥9x15cm</t>
  </si>
  <si>
    <t>Băng xốp polyurethane 3 lớp tự dính keo silicone dày 2mm, kích thước ≥10x10cm</t>
  </si>
  <si>
    <t>Băng xốp polyurethane 3 lớp, dày 5mm, kích thước ≥14x14cm</t>
  </si>
  <si>
    <t>Băng xốp polyurethane 3 lớp, dày 2mm, kích thước ≥9x15cm</t>
  </si>
  <si>
    <t>Băng xốp polyurethane silver kháng khuẩn 3 lớp, dày 5mm, kích thước ≥20x20cm</t>
  </si>
  <si>
    <t xml:space="preserve">Băng xốp polyurethane silver kháng khuẩn 3 lớp, dày 5mm, kích thước ≥10x10cm </t>
  </si>
  <si>
    <t xml:space="preserve">Băng xốp polyurethane 3 lớp, dày 5mm, kích thước ≥20x20cm </t>
  </si>
  <si>
    <t xml:space="preserve">Băng xốp polyurethane 3 lớp, dày 5mm, kích thước ≥10x20cm </t>
  </si>
  <si>
    <t xml:space="preserve">Băng xốp polyurethane 3 lớp, dày 5mm, kích thước ≥10x10cm </t>
  </si>
  <si>
    <t>Vật liệu cầm máu tự tiêu dạng vải mềm, ≥2cm x 5cm</t>
  </si>
  <si>
    <t>Vật liệu cầm máu tự tiêu dạng vải mềm
- Kích thước ≥ 2cm x 5cm. 
- Có tính diệt khuẩn, độ pH thấp (2-4). 
- Tự tiêu sau 7 - 14 ngày. 
- Đạt tiêu chuẩn ISO 13485.
- Đạt tiêu chuẩn CE hoặc FDA</t>
  </si>
  <si>
    <t>Vật liệu cầm máu tự tiêu dạng bông xốp 
- Kích thước ≥ 5cm x 10cm. 
- Có tính diệt khuẩn, độ pH thấp (2-4). 
- Tự tiêu sau 7 - 14 ngày. 
- Đạt tiêu chuẩn ISO 13485.
- Đạt tiêu chuẩn CE hoặc FDA</t>
  </si>
  <si>
    <t>Vật liệu cầm máu tự tiêu dạng bông xốp 
- Kích thước ≥ 2cm x 5cm. 
- Có tính diệt khuẩn, độ pH thấp (2-4). 
- Tự tiêu sau 7 - 14 ngày. 
- Đạt tiêu chuẩn ISO 13485.
- Đạt tiêu chuẩn CE hoặc FDA</t>
  </si>
  <si>
    <t>Vật liệu cầm máu tự tiêu dạng vải mềm
- Kích thước ≥ 5cm x 10cm. 
- Có tính diệt khuẩn, độ pH thấp (2-4). 
- Tự tiêu sau 7 - 14 ngày. 
- Đạt tiêu chuẩn ISO 13485.
- Đạt tiêu chuẩn CE hoặc FDA</t>
  </si>
  <si>
    <t>Gel hỗ trợ điều trị vết thương trầy xước, vết mổsau phẫu thuật 
- Thành phần: muối natri axit hyaluronic 0,2% 
- Trọng lượng:  ≥ 30g
- Đạt tiêu chuẩn ISO 13485.
- Đạt tiêu chuẩn CE hoặc FDA</t>
  </si>
  <si>
    <t>Gel natri hyaluronate tiệt trùng được chứa sẵn trong bơm tiêm 5ml, hàm lượng ≥10mg/ml.
Tự tiêu trong vòng 7 ngày 
Đạt tiêu chuẩn ISO 13485.
Đạt tiêu chuẩn CE hoặc FDA</t>
  </si>
  <si>
    <t>Thành phần: Gel silicone, chứa vitamin E 0.5% chống oxy hóa, phytosqualane dưỡng ẩm vùng sẹo. 
Quy cách: Tuýp ≥15g. 
Đạt tiêu chuẩn ISO 13485.
Đạt tiêu chuẩn CE hoặc FDA</t>
  </si>
  <si>
    <t>Tuýp chứa ion bạc alginate hoặc tương đương 
Vô trùng
Đạt tiêu chuẩn ISO 13485.
Đạt tiêu chuẩn CE hoặc FDA</t>
  </si>
  <si>
    <t>Gel làm mềm vết thương</t>
  </si>
  <si>
    <t>Gel sát khuẩn và làm mềm vết thương, loại bỏ biofilm chứa polihexanide và betain
Dung tích ≥30ml.
Đạt tiêu chuẩn ISO 13485.
Đạt tiêu chuẩn CE hoặc FDA</t>
  </si>
  <si>
    <t xml:space="preserve">Dung dịch xịt phòng ngừa loét do tì đè </t>
  </si>
  <si>
    <t>Thành phần gồm: Acid linoleic ≥60%, linolenic acid, vitamin E và hương hoa hồi tự nhiên. 
Dung tích  ≥20ml. 
Đạt tiêu chuẩn ISO 13485
Đạt tiêu chuẩn CE hoặc FDA</t>
  </si>
  <si>
    <t>Dung dịch trong suốt có chứa chất kháng khuẩn chất hoạt động bề mặt Betaine 0,1%, Polyaminopropyl Biguanide 0,1% (Polihexanide). 
Làm sạch vết thương, loại bỏ và ngăn ngừa hình thành màng biofilm. 
Đạt tiêu chuẩn chất lượng ISO 13485 
Đạt tiêu chuẩn CE hoặc FDA</t>
  </si>
  <si>
    <t>Gel kháng khuẩn điều trị vết thương</t>
  </si>
  <si>
    <t>SurgiGel chứa silver nitrate ≥0.2 mg/L 
pH 5.5~8.0, 
Hàm lượng nước cao ≥80%
Có kiểm tra vi sinh. 
Đạt tiêu chuẩn chất lượng ISO 13485 
Đạt tiêu chuẩn CE hoặc FDA</t>
  </si>
  <si>
    <t>Miếng dán trị sẹo silicone, cỡ ≥10 x 18 cm 
- Miếng dán silicone điều trị và ngăn ngừa sẹo lồi, sẹo phì đại.
- Thành phần: Polyacrylate, Polyurethane, Silicone, Viscose 
- Cấu tạo: + Lớp chống thấm nước (Polyurethane film và sợi không dệt Viscose) + Lớp dính silicone - Không thấm nước 
- Tiệt khuẩn 
- Thời gian lưu băng: trên 7-14 ngày 
- Đạt tiêu chuẩn chất lượng ISO 13485 
- Đạt tiêu chuẩn CE hoặc FDA</t>
  </si>
  <si>
    <t>Miếng dán 100% silicone y tế tự dính
Công dụng: làm mờ và phẳng các vết sẹo lồi, sẹo phì đại và ngăn ngừa hình thành sẹo mới sau chấn thương, phẫu thuật. 
Có thể cắt nhỏ theo nhu cầu vết thương/vết sẹo
Có thể rửa và tái sử dụng. 
Đạt tiêu chuẩn chất lượng ISO 13485 
Đạt tiêu chuẩn CE hoặc FDA</t>
  </si>
  <si>
    <t>- Tấm dán gồm có ≥3 lớp, có cách nhiệt với bên ngoài 
- Tuổi thọ miếng dán: ≥5 ngày, lên đến ≥120 giờ/1 miếng 
- Đạt tiêu chuẩn ISO 13485
- Đạt tiêu chuẩn CE hoặc FDA</t>
  </si>
  <si>
    <t>Dung dịch dùng cho tưới máu, bảo vệ, bảo quản và lưu trữ nội tạng phục vụ cấy ghép, phẫu thuật.
Dung dịch được sử dụng trong bảo quản và lưu trữ các cơ quan để ghép với các đoạn tĩnh mạch, động mạch( thận...)
Thành phần trong 1.000 ml dung dịch chứa: ≤ 28.0g histidine, ≥ 0,4g tryptophane, ≥ 0,17 g potassium hydrogen 2-ketoglutarate, độ thẩm thấu  ≤ 300mosmol/kg
- Quy cách: ≥1000ml/Túi 
- Đạt tiêu chuẩn ISO 13485
- Đạt tiêu chuẩn CE hoặc FDA</t>
  </si>
  <si>
    <t>Túi bảo vệ vết mổ chất liệu Polyurethane 
- Hai vòng cao su trên dưới 
- các cỡ cho vết rạch từ 2.5-6cm
- Đạt tiêu chuẩn ISO 13485
- Đạt tiêu chuẩn CE hoặc FDA</t>
  </si>
  <si>
    <t>Trocar nhựa dùng trong phẫu thuật nội soi 
Đường kính 12mm 
Dài ≥ 95mm 
Đạt tiêu chuẩn ISO 13485
Đạt tiêu chuẩn CE hoặc FDA</t>
  </si>
  <si>
    <t>Chất liệu: màng ngoài tim bò
- Chỉ định: để tái tạo mạch máu và thủ thuật cắt bỏ nội mạc mạch... 
- Sử dụng công nghệ mô tương tự để hoàn thiện cho van tim
- Độ dày 0,35mm-0,75mm.
- Cỡ 2x9cm
- Đạt tiêu chuẩn ISO 13485
- Đạt tiêu chuẩn CE hoặc FDA</t>
  </si>
  <si>
    <t xml:space="preserve">Chất liệu: màng ngoài tim bò 
- Chỉ định: để tái tạo mạch máu và thủ thuật cắt bỏ nội mạc mạch. Sử dụng công nghệ mô tương tự để hoàn thiện cho van tim
- Độ dày 0,35mm-0,75mm.
- Cỡ 4x 6cm
- Đạt tiêu chuẩn ISO 13485
- Đạt tiêu chuẩn CE hoặc FDA
</t>
  </si>
  <si>
    <t xml:space="preserve">Mạch máu nhân tạo thằng chất liệu ePTFE thành tiêu chuẩn. 
Chiều dài 80cm. 
- Đạt tiêu chuẩn ISO 13485
- Đạt tiêu chuẩn CE hoặc FDA
</t>
  </si>
  <si>
    <t xml:space="preserve">Mạch máu nhân tạo ePTFE thẳng cỡ 7-8mm x 50cm, không vòng xoắn. 
- Đạt tiêu chuẩn ISO 13485
- Đạt tiêu chuẩn CE hoặc FDA
</t>
  </si>
  <si>
    <t>Mạch máu nhân tạo chữ Y, chất liệu Polyester, được ngâm tẩm với collagen. 
Ứng dụng trong việc thay thế động mạch chủ ngực - bụng. 
Gồm tối thiểu các cỡ đường kính 14mmx7mm, 16mmx8mm, 18mmx9mm.
Đạt tiêu chuẩn ISO 13485
Đạt tiêu chuẩn CE hoặc FDA</t>
  </si>
  <si>
    <t xml:space="preserve">- Thể tích hấp phụ: ≥ 230mL 
- Vật liệu vỏ: Polypropylene hoặc Polycarbonate
- Vật liệu hấp phụ: hạt resin 
- Lưu lượng máu ≥ 250mL/phút 
- Tương thích với máy Prismaflex tại Bệnh viện
- Đạt tiêu chuẩn ISO 13485
- Đạt tiêu chuẩn CE hoặc FDA </t>
  </si>
  <si>
    <t>Quả lọc máu liên tục kèm bộ dây dẫn.
Tiệt trùng: EtO (ethylene oxide) 
Cân nặng bệnh nhân tối thiểu: 11 kg
Tương thích với máy Prismaflex tại Bệnh viện
Đạt tiêu chuẩn ISO 13485</t>
  </si>
  <si>
    <t>Catheter 2 nòng dùng trong lọc máu 
Chất liệu: thermosensitive PUR 
Kích thước (OD): 13F 
Chiều dài: ≥250 mm 
Đóng gói: (1) catheter, (1) Kim luồn, (1) dây luồn J-tip 0.038"""" x 900 mm, (2) nắp đậy tiêm truyền , (1) nong mạch 13F x 150 mm.
- Đạt tiêu chuẩn ISO 13485
- Đạt tiêu chuẩn CE hoặc FDA</t>
  </si>
  <si>
    <t>Bộ trao đổi khí-máu để loại thải CO2 cho bệnh nhân từ 30kg trở lên:
- Thời gian sử dụng tối đa: ≥72 giờ
- Tương thích với máy Prismaflex tại Bệnh viện
- Đạt tiêu chuẩn ISO 13485
- Đạt tiêu chuẩn CE hoặc FDA</t>
  </si>
  <si>
    <t>Catheter 2 nòng dùng trong lọc máu
Chất liệu: thermosensitive PUR
Kích thước: (OD): 8F
Chiều dài: 150 mm
Đóng gói:  (1) catheter, (1) Kim luồn, (1) dây luồn J-tip 0.035 x 700 mm, (2) nắp đậy tiêm truyền , (1) nong mạch 8F x 150 mm, (1) gạc
- Đạt tiêu chuẩn ISO 13485
- Đạt tiêu chuẩn CE hoặc FDA</t>
  </si>
  <si>
    <t>Catheter 2 nòng dùng trong lọc máu
Chất liệu: thermosensitive PUR
Kích thước (OD): 6.5F
Chiều dài: 75 mm
Đóng gói: (1) catheter, (1) Kim luồn, (1) dây luồn J-tip 0.028 x 500 mm, (2) nắp đậy tiêm truyền , (1) nong mạch 7F x 150 mm, (1) gạc
- Đạt tiêu chuẩn ISO 13485
- Đạt tiêu chuẩn CE hoặc FDA</t>
  </si>
  <si>
    <t>Túi làm ấm máu gồm 1 túi, 2 bộ ống dây và các đầu nối luer 
Vô trùng, không có độc tố, không làm từ cao su tự nhiên. 
Có thể sử dụng tối đa ≥72 giờ. 
Tương thích với máy Prismaflex tại Bệnh viện
- Đạt tiêu chuẩn ISO 13485
- Đạt tiêu chuẩn CE hoặc FDA</t>
  </si>
  <si>
    <t>Quả lọc kèm bộ dây dẫn có 3 chức năng: loại bỏ Cytokine, loại bỏ nội độc tố, lọc máu liên tục (loại bỏ dịch và độc tố Urê huyết) 
- Cân nặng bệnh nhân tối thiểu: 30 kg. 
- Tương thích với máy Prismaflex tại Bệnh viện
- Đạt tiêu chuẩn ISO 13485
- Đạt tiêu chuẩn CE hoặc FDA</t>
  </si>
  <si>
    <t>Quả lọc máu liên tục kèm bộ dây dẫn
 - Cân nặng bệnh nhân tối thiểu: 30 kg. 
- Tương thích với máy Prismaflex tại Bệnh viện
- Đạt tiêu chuẩn ISO 13485
- Đạt tiêu chuẩn CE hoặc FDA</t>
  </si>
  <si>
    <t>Chất liệu sợi lọc: Polypropylene. 
Diện tích màng hiệu dụng:  ≥0.35m2  
Thể tích máu của cả bộ quả lọc  ≥125 ml ±10% 
Thể tích máu trong quả lọc:  ≥40 ml ±10%
Tương thích với máy Prismaflex tại Bệnh viện
Đạt tiêu chuẩn ISO 13485
Đạt tiêu chuẩn CE hoặc FDA</t>
  </si>
  <si>
    <t xml:space="preserve">Quả lọc máu liên tục  kèm bộ dây dẫn cho bệnh nhi với cân nặng &gt;8kg
- Tương thích với máy Prismaflex tại Bệnh viện
- Đạt tiêu chuẩn ISO 13485
- Đạt tiêu chuẩn CE hoặc FDA
</t>
  </si>
  <si>
    <t>Được dùng để thu thập dịch thải trong khi thực hiện CRRT
Được trang bị đầu nối female Luer ở bên trong túi và ống lớn (Ø 8 mm) để làm nơi dẫn lưu. Chất liệu: PVC, không có DEHP, không có Latex 
Thể tích:  ≥ 5L. 
Tương thích với máy Prismaflex tại Bệnh viện
Đạt tiêu chuẩn ISO 13485
Đạt tiêu chuẩn CE hoặc FDA</t>
  </si>
  <si>
    <t>Mỗi túi chứa bột khô thẩm phân máu Natri Bicarbonate, trọng lượng ≥900g. 
Sản phẩm được sử dụng trực tiếp trên máy thận nhân tạo Fresenius hoặc tương đương. 
Đạt tiêu chuẩn ISO 13485</t>
  </si>
  <si>
    <t>- Sử dụng kiểm tra nồng độ hoá chất khử trùng màng lọc sau khi rửa
- Quy cách: ≥100 que/lọ
- Đạt tiêu chuẩn ISO 13485</t>
  </si>
  <si>
    <t>Muối dạng viên, khô, không mùi, màu trắng
- Hàm lượng NaCl ≥ 99,50%
- Đạt tiêu chuẩn ISO 13485 hoặc tương đương</t>
  </si>
  <si>
    <t>* Cây dẫn đường đặt nội khí quản khó Bougie đầu cong nhẹ (Coudé angled tip)
* Bọc nhựa Polymer tổng hợp
* Có các vạch chia đánh dấu mỗi cm từ 15/20cm đến 40cm trên thân ống 
* Kích cỡ: 15Fr/5.0mm. Chiều dài ≥700mm. Dùng cho ống nội khí quản 6.0-11.0
* Tiệt khuẩn, không latex.
Đạt tiêu chuẩn ISO 13485
Đạt tiêu chuẩn CE hoặc FDA.</t>
  </si>
  <si>
    <t>Được làm bằng nhựa PVC không độc. 
Có bóng, cong 90 độ. 
Đường mờ tia X chạy dọc chiều dài ống. 
Không có cao su. 
Sử dụng 1 lần. 
Có các số từ 5.0 đến 9.0. 
Đạt tiêu chuẩn ISO 13485
Đạt tiêu chuẩn CE hoặc FDA.</t>
  </si>
  <si>
    <t>Ống thông đường thở được làm từ nhựa cứng PE, không có độc tố, và không gây kích ứng. 
Có các cỡ từ 4.0 đến 12.0 cm. 
Đầu canuyn có màu sắc khác nhau giúp phân biệt các cỡ. 
Được tiệt trùng 
Đạt tiêu chuẩn ISO 13485
Đạt tiêu chuẩn CE hoặc FDA.</t>
  </si>
  <si>
    <t>Được làm từ nhựa PVC cao cấp, với bóng có dung lượng cao độ nén thấp, bóng lái, van có đầu bơm cho khóa luer, đầu nối tiêu chuẩn 15mm, đường mờ tia X chạy dọc chiều dài ống. 
Có các cỡ: từ 2.5 – 10.0. 
Tiệt trùng. 
Đạt tiêu chuẩn ISO 13485
Đạt tiêu chuẩn CE hoặc FDA.</t>
  </si>
  <si>
    <t>Ống nội khí quản trong suốt bằng PVC, không chứa DEHP. 
Có Stylet đi kèm
Ống có lò xo bằng thép không rỉ, chống gập, có cản quang hiện thị dưới tia X. 
Có bóng
Các size từ 3.0 – 10.0
Đóng gói tiệt trùng 
Đạt tiêu chuẩn ISO 13485
Đạt tiêu chuẩn CE hoặc FDA.</t>
  </si>
  <si>
    <t>Chất liệu polyvinyclorua (PVC).
 Kích cỡ: đầy đủ 03 cỡ Fr 35, 37, 39 (trái/phải), Chiều dài làm việc ≥34cm. 
Có đường cản quang xanh đậm dọc ống, co nối. Gồm ống thông phế quản (trái/ phải) 2 nhánh, 2 bóng, có dây cản quang chia vạch, 1 cây dẫn, 2 ống nối, 1 co Y, 2-4 sợi dây hút đàm kiểm soát. Đóng gói tiệt trùng.
Đạt tiêu chuẩn ISO 13485
Đạt tiêu chuẩn CE hoặc FDA.</t>
  </si>
  <si>
    <t>Bộ mở khí quản dưới da thực hiện tại giường, đóng gói vô trùng gồm: 
- Ống mở khí quản số 7,8,9. Vật liệu PVC không chứa DEHP, cánh trong suốt, có in mã màu kích cỡ, có bóng nhung mềm (Soft-Seal) thể tích lớn áp lực thấp, có 2 nòng trong, 1 ống chèn 
- Kim dẫn kèm cannula nhựa, Dây dẫn đầu J nằm trong dụng cụ thao tác bằng 1 tay
 - Dụng cụ nong 14 FR, Dụng cụ nong 1 bước hình chữ S có cổng ở mặt bên, kèm catheter dẫn đường 
Đầy đủ phụ kiện: Gel bôi trơn, Gạc thấm, Dây cố định ống mở khí quản, Dao mổ an toàn, Bơm tiêm 10 ml, Kéo cầm máu, Nút bọc đầu kim, Chổi vệ sinh nòng trong, Dụng cụ ngắt kết nối 
Đạt tiêu chuẩn ISO 13485
Đạt tiêu chuẩn CE hoặc FDA.</t>
  </si>
  <si>
    <t>Ống nội khí quản có kênh hút trên cuff (có dây hút đàm trên bóng) các cỡ
Chất liệu nhựa PVC cao cấp dùng trong y tế, phủ silicone: không độc hại, không DEHP, không gây sốt, trong suốt, mềm, chống xoắn và gãy gập. 
Co nối tiêu chuẩn màu trắng và dày, chiều dài 15mm có thể tháo lắp được
Có 2 vạch đánh dấu độ sâu thanh môn từ vị trí đầu xa. 
- Đã tiệt trùng.
-Tiêu chuẩn ISO 13485 ,ISO 14001, EC</t>
  </si>
  <si>
    <t>* Cây dẫn đường đặt nội khí quản khó Bougie đầu cong nhẹ 
* Bọc nhựa Polymer tổng hợp
* Có các vạch chia đánh dấu mỗi cm từ 15/20cm đến 40cm trên thân ống 
* Kích cỡ: 15Fr/5.0mm. Chiều dài ≥700mm. Dùng cho ống nội khí quản 6.0-11.0
* Tiệt khuẩn, không latex.
Đạt tiêu chuẩn ISO 13485
Đạt tiêu chuẩn CE hoặc FDA.</t>
  </si>
  <si>
    <t>Thành phần:  ≥ 60% N-Acetylcaprolactam
- Dạng bào chế: lỏng 
- Thể tích đóng gói can 5 lít 
- Kèm theo que thử nồng độ 
- Đạt các tiêu chuẩn diệt vi sinh vật: EN14561, EN14562, EN14563, EN14476
- Đạt tiêu chuẩn ISO 13485.
- Đạt tiêu chuẩn CE hoặc FDA</t>
  </si>
  <si>
    <t xml:space="preserve"> Nồng độ 10-12%
Đạt tiêu chuẩn ISO 13485</t>
  </si>
  <si>
    <t>Bột trắng mịn. 
Nồng độ  Clo hoạt tính 25-27%
Đạt tiêu chuẩn ISO 1384</t>
  </si>
  <si>
    <t>Gồm 1 lớp Tyvek chuẩn 2FS và 1 lớp Film PET/PE 60µm. 
Dùng trong quy trình tiệt khuẩn bằng EO, Plasma (H2O2), FORM. 
Kích thước  ≥ 100mm x 70m. 
Đạt tiêu chuẩn ISO 13485.</t>
  </si>
  <si>
    <t>Gồm 1 lớp giấy y tế và lớp film trong suốt PET/PP dày  ≥ 52µm. 
Sử dụng trong tiệt khuẩn bằng STEAM, EO, FORM. 
Kích thước  ≥ 200mm x 200m. 
Tích hợp chỉ thị hóa học trên túi. 
Đạt tiêu chuẩn ISO 13485.</t>
  </si>
  <si>
    <t>Gồm 1 lớp giấy y tế và lớp film trong suốt PET/PP dày  ≥ 52µm. 
Sử dụng trong tiệt khuẩn bằng STEAM, EO, FORM. 
Kích thước  ≥ 250mm x 200m. 
Tích hợp chỉ thị hóa học trên túi. 
Đạt tiêu chuẩn ISO 13485</t>
  </si>
  <si>
    <t>Gồm 1 lớp Tyvek chuẩn 2FS và 1 lớp Film PET/PE 60µm. 
Dùng trong quy trình tiệt khuẩn bằng EO, Plasma (H2O2), FORM. 
Kích thước  ≥ 250mm x 70m. 
Đạt tiêu chuẩn ISO 13485</t>
  </si>
  <si>
    <t>Gồm 1 lớp Tyvek chuẩn 2FS và 1 lớp Film PET/PE 60µm. 
Dùng trong quy trình tiệt khuẩn bằng EO, Plasma (H2O2), FORM. 
Kích thước  ≥ 200mm x 70m. 
Đạt tiêu chuẩn ISO 13485</t>
  </si>
  <si>
    <t>Gồm 1 lớp Tyvek chuẩn 2FS và 1 lớp Film PET/PE 60µm. 
Dùng trong quy trình tiệt khuẩn bằng EO, Plasma (H2O2), FORM. 
Kích thước  ≥ 350mm x 70m. 
Đạt tiêu chuẩn ISO 13485</t>
  </si>
  <si>
    <t>Gồm 1 lớp Tyvek chuẩn 2FS và 1 lớp Film PET/PE 60µm. 
Dùng trong quy trình tiệt khuẩn bằng EO, Plasma (H2O2), FORM. 
Kích thước  ≥ 150mm x 70m.
Đạt tiêu chuẩn ISO 13485</t>
  </si>
  <si>
    <t>Gồm 2 lớp: 1 lớp giấy, 1 lớp phim. 
Màng film hai lớp: PET/CPP dày  ≥ 52 µm. 
Kích thước:  ≥ 30cm x 200m. 
Đạt tiêu chuẩn ISO13485</t>
  </si>
  <si>
    <t>Gồm 2 lớp: 1 lớp giấy, 1 lớp phim.  
Màng film hai lớp: PET/CPP dày  ≥ 52 µm. 
Kích thước  ≥ 15cm x 200m. 
Đạt tiêu chuẩn ISO13485</t>
  </si>
  <si>
    <t>Khử khuẩn mức độ cao trong 5 phút. Tái sử dụng trongvòng 14 ngày, có kèm test kiểm tra nồng độ acid peracetic  
Hiệu quả diệt khuẩn: 
- Diệt khuẩn EN 14561 
- Diệt nấm EN 14562 
- Diệt vi khuẩn lao EN 14563 
- Diệt bào tử trong 5 phút theo EN 17126 (Bacillus subtilis, Clostridium difficile...) 
- Diệt virus EN 17111 (Adenovirus, Norovirus...) trong 5 phút 
Can  ≥ 5 lít
Đạt tiêu chuẩn ISO 13485 
6 Đạt tiêu chuẩn CE hoặc FDA</t>
  </si>
  <si>
    <t>Thành phần: Chứa hydrogen 50%, dạng lỏng, tương thích với máy tiệt trùng nhiệt độ thấp Plasma Tuttnauer tại bệnh viện. 
Lọ ≥ 150ml 
Đạt tiêu chuẩn ISO 13485</t>
  </si>
  <si>
    <t>Bình khí chứa 100% EO,  ≥ 170 gram.
Sử dụng 1 bình/ mẻ. 
Trên sản phẩm có đầy đủ các thông tin về mã sản phẩm, số lô, hạn sử dụng và trọng lượng của bình được thể hiện trên vỏ thân bình  
Tương thích với các dòng máy tiệt khuẩn EO của hãng Shinva, 3M, Hanshin....
Đạt tiêu chuẩn ISO 13485</t>
  </si>
  <si>
    <t xml:space="preserve">Thành phần: tối thiểu chứa ≥3 loại enzyme, chất hoạt động bề mặt không ion. 
Dung dịch tẩy rửa chuyên dụng cho máy rửa tự động
Phù hợp với mọi chất lượng nước khác nhau 
Nồng độ sử dụng từ 0.2% -0.5%  
Hiệu quả chống lại màng biofilm vi khuẩn Pseudomonas aeruginosa theo tiêu chuẩn ISO 15883. 
- Đạt tiêu chuẩn ISO 13485
</t>
  </si>
  <si>
    <t>Bao gồm: Ống thông bằng nhựa PVC trong suốt, Troca bằng thép không gỉ dài 8-10cm, cỡ 10Fr. Có 1 lỗ ở đầu
- Đạt tiêu chuẩn ISO 13485
- Đạt tiêu chuẩn CE hoặc FDA</t>
  </si>
  <si>
    <t>Ống nghiệm 2ml dung tích chứa máu tiêu chuẩn
- Bơm hóa chất chống đông EDTA K2
-  Kích thước: ≥12 *75mm (±1mm)
- Đạt tiêu chuẩn ISO 13485.</t>
  </si>
  <si>
    <t xml:space="preserve">- Que cấy chủng chuẩn Haemophilus influenzae ATCC 49247
- Que cấy ở dạng sẵn sàng sử dụng
 - Đóng gói: Bộ ≥ 5 que
- Đạt tiêu chuẩn ISO 13485 hoặc tương đương 
</t>
  </si>
  <si>
    <t>Tạp dề có 2 lớp gồm: 1 lớp nilon, 1 lớp tráng nhựa PVC dẻo
- Chiều dài ≥110cm 
- Ngang ≥65cm 
- Nhiều màu</t>
  </si>
  <si>
    <t>Dụng cụ cắt khâu bao quy đầu dùng một lần</t>
  </si>
  <si>
    <t>Chỉ không tiêu đơn sợi Polypropylene số 3/0, dài ≥ 90cm. 
2 kim tròn, độ cong 1/2 vòng tròn dài ≥26mm
Kim làm bằng thép không gỉ phủ silicone. 
Đóng gói tiệt trùng
Đạt tiêu chuẩn ISO 13485; 
Đạt tiêu chuẩn FDA hoặc CE.</t>
  </si>
  <si>
    <t>Chỉ tiêu Polyglactine 910 số 4/0, chỉ dài ≥ 75cm. 
Kim tròn, độ cong 1/2 vòng tròn dài ≥20mm
Kim làm bằng thép không gỉ phủ silicone. 
Đóng gói tiệt trùng 
Đạt tiêu chuẩn ISO 13485; 
Đạt tiêu chuẩn FDA hoặc CE.</t>
  </si>
  <si>
    <t>Bộ dụng cụ gồm: 
- Catheter chất liệu: Polyurethane, cỡ 14G hoặc 16G, dài ≥20cm, Thân catheter có vạch đánh dấu độ dài, có đường cản quang. 
- Dây dẫn đầu chữ J, làm bằng Nitinol hoặc thép không gỉ: đường kính 0.032 hoặc 0,035" x 60cm, có nắp. 
- Ống nong cỡ 8Fr.
- Kim dẫn đường thẳng hoặc chữ V/Y
- Kèm theo ≥1 bơm tiêm 5ml,  ≥1 dao mổ, ≥1 nắp đậy Heparin, ≥1 kẹp, ≥1 tép chỉ. 
Đóng gói vô trùng.
Đạt tiêu chuẩn ISO 13485
Đạt tiêu chuẩn CE hoặc FDA</t>
  </si>
  <si>
    <t xml:space="preserve">Một bộ bao gồm: 
- Catheter chất liệu: Polyurethane, cỡ 7Fr-7.5Fr, dài 15cm - 20cm, trên thân catheter có vạch đánh dấu độ dài, có đường cản quang. Lưu lượng các nòng Proximal: ≥18ml/phút và Distal: ≥77ml/ phút.
1 Kim dẫn đường chữ Y
Dây dẫn hướng Guide wire kích cỡ 0.032" hoặc 0,035"x60cm, có nắp bảo vệ 
Thân dây dẫn làm bằng thép không gỉ (nitinol) đầu chữ J. 
Ống nong cỡ 8Fr. 
- Kim dẫn đường thẳng hoặc chữ V/Y
- Kèm theo ≥1 bơm tiêm 5ml,  ≥1 dao mổ, ≥1 nắp đậy Heparin, ≥1 kẹp, ≥1 tép chỉ. 
Đóng gói vô trùng.
Đạt tiêu chuẩn ISO 13485
Đạt tiêu chuẩn CE hoặc FDA . </t>
  </si>
  <si>
    <t>Một bộ bao gồm: 
- Catheter chất liệu: Polyurethane, cỡ 7Fr-7.5Fr, dài 15cm - 20cm, trên thân catheter có vạch đánh dấu độ dài, có đường cản quang. Lưu lượng các nòng Distal: ≥54ml/phút, Proximal: ≥20ml/phút, Midal: ≥20ml/phút.
Dây dẫn hướng Guide wire kích cỡ 0.032" hoặc 0,035x60cm, có nắp bảo vệ, 
Thân dây dẫn làm bằng thép không gỉ (nitinol), đầu chữ J.
Ống nong cỡ 8Fr. 
Kim dẫn đường thẳng hoặc chữ V/Y
Kèm theo ≥1 bơm tiêm 5ml,  ≥1 dao mổ, ≥1 nắp đậy Heparin, ≥1 kẹp, ≥1 tép chỉ. 
Đóng gói vô trùng.
Đạt tiêu chuẩn ISO 13485
Đạt tiêu chuẩn CE hoặc FDA</t>
  </si>
  <si>
    <t xml:space="preserve">Bộ catheter tĩnh mạch trung tâm từ ngoại vi 2 nòng bao gồm: 
- Catheter chất liệu polyurethance, kích cỡ 5F, 6F nòng catheter 18G, chiều dài 60 cm thể tích mồi khoảng ≥0.54mL và ≥0.6mL, tốc độ truyền dịch mỗi nòng ≥500 ml/giờ, thiết kế hình nón ngược giúp nhẹ nhàng khi đưa vào vị trí đặt catheter và chống sự gập gãy Dây dẫn bằng thép không rỉ với chiều dài 70cm 
Thông nòng 10 cm 
 01 Lưỡi dao 
 01 Kim dẫn đường 21G 
 Có nắp đậy cho mỗi nòng catheter 
Có thiết bị cố định phù hợp
 Đạt tiêu chuẩn ISO 13485
 Đạt tiêu chuẩn CE hoặc FDA
   </t>
  </si>
  <si>
    <t>Bộ cassette dùng cho bơm truyền dịch lưu động gồm:
+ 01 hộp nhựa (vỏ) thể tích ≥ 500ml
+ 01 túi chứa dịch làm từ nhựa PVC.
+ 01 ống nối đàn hồi làm từ TPU.
+ 01 dây truyền dịch ngắn làm từ PVC dài 20cm, đầu nối luer và khóa dòng chảy.
+ 01 dây nối dài làm từ PVC, dài 100cm có van lọc khí và van chống chảy ngược.
- Có thể sử dụng liên tục trong ≥7 ngày kể từ khi mở gói.
- Đạt tiêu chuẩn ISO 13485
- Đạt tiêu chuẩn CE hoặc FDA
Nhà thầu cam kết cho mượn máy theo số lượng của Bệnh viện yêu cầu khi cung ứng vật tư, máy phải đảm bảo đủ điều kiện lưu hành theo quy định của Bộ Y tế, cung cấp hồ sơ kèm theo.</t>
  </si>
  <si>
    <t>Miếng xốp cầm máu tự tiêu từ Gelatin, kích thước ≥7cm x5cm x1cm
Tốc độ cầm máu: ≤5-10 phút; 
Hấp thu hoàn toàn trong ≤3-4 tuần
Khả năng thấm hút gấp ≥50 lần trọng lượng
Đóng gói tiệt trùng
Đạt tiêu chuẩn ISO 13485;</t>
  </si>
  <si>
    <t xml:space="preserve">- Trên cuộn có ghi: mã hàng, tên công nghệ tiệt trùng, số lô, hạn sử dụng 
- Đạt tiêu chuẩn ISO 13485
- Đạt tiêu chuẩn CE hoặc FDA
</t>
  </si>
  <si>
    <t>Nguyên liệu: màng lọc làm tự sợi thiên nhiên
 cellulose triacetate hoặc tương đương, không chứa Bisphenol-A(BPA), không chứa DEHP. Cấu trúc sợi màng gợn sóng
 - Diện tích ≥ 1,3 m2.
 - Thể tích mồi ≥ 78 ml.
 - Hệ số siêu lọc ≥ 17 (mL/giờ/mmHg).
 - Độ thanh thải (Qb ≥ 200ml/min): Ure ≥189 ml/min; Creatinine ≥ 180 ml/min Phosphate ≥ 179 ml/min Vitamin B12 ≥ 114 ml/min
 - Tiệt trùng
 - Đạt tiêu chuẩn ISO 13485
- Đạt tiêu chuẩn CE hoặc FDA</t>
  </si>
  <si>
    <t>DANH MỤC MỜI CHÀO GIÁ
(Kèm theo công văn số 1666/BVĐKĐG-VTTB ngày 06/07/2026)</t>
  </si>
  <si>
    <t>Bao đo áp lực xâm lấn 1000ml</t>
  </si>
  <si>
    <t xml:space="preserve">Bao đo áp lực dung tích ≥1000ml 
 Đồng hồ đo áp lực dải đo từ 0 mmHg, 175mm Hg, 300 mmHg.
Khi quá áp van tự động được kích hoạt giúp giảm áp lực quay trở lại ngưỡng an toàn.
Có móc treo
Có van khóa stopcock
Tiệt trùng
Đạt tiêu chuẩn ISO 13485
Đạt tiêu chuẩn CE hoặc FDA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</si>
</sst>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0\ &quot;Danh mục&quot;"/>
    <numFmt numFmtId="166" formatCode="_(* #,##0_);_(* \(#,##0\);_(* &quot;-&quot;??_);_(@_)"/>
    <numFmt numFmtId="167" formatCode="#,##0.0000"/>
    <numFmt numFmtId="168" formatCode="_-* #,##0_-;\-* #,##0_-;_-* &quot;-&quot;??_-;_-@"/>
    <numFmt numFmtId="169" formatCode="_-* #,##0.00_-;\-* #,##0.00_-;_-* &quot;-&quot;??_-;_-@"/>
  </numFmts>
  <fonts count="30">
    <font>
      <sz val="11"/>
      <color theme="1"/>
      <name val="Calibri"/>
      <scheme val="minor"/>
    </font>
    <font>
      <sz val="11"/>
      <color theme="1"/>
      <name val="Times New Roman"/>
      <family val="1"/>
    </font>
    <font>
      <b/>
      <sz val="11"/>
      <color theme="1"/>
      <name val="Times New Roman"/>
      <family val="1"/>
    </font>
    <font>
      <b/>
      <sz val="11"/>
      <color rgb="FF000000"/>
      <name val="Times New Roman"/>
      <family val="1"/>
    </font>
    <font>
      <sz val="9"/>
      <color theme="1"/>
      <name val="Times New Roman"/>
      <family val="1"/>
    </font>
    <font>
      <b/>
      <sz val="9"/>
      <color theme="1"/>
      <name val="Times New Roman"/>
      <family val="1"/>
    </font>
    <font>
      <sz val="11"/>
      <name val="Calibri"/>
      <family val="2"/>
    </font>
    <font>
      <b/>
      <sz val="9"/>
      <color rgb="FF000000"/>
      <name val="Times New Roman"/>
      <family val="1"/>
    </font>
    <font>
      <b/>
      <sz val="10"/>
      <color theme="1"/>
      <name val="Times New Roman"/>
      <family val="1"/>
    </font>
    <font>
      <sz val="9"/>
      <color rgb="FF000000"/>
      <name val="Times New Roman"/>
      <family val="1"/>
    </font>
    <font>
      <sz val="9"/>
      <color rgb="FF000000"/>
      <name val="&quot;Times New Roman&quot;"/>
    </font>
    <font>
      <sz val="9"/>
      <color theme="1"/>
      <name val="&quot;Times New Roman&quot;"/>
    </font>
    <font>
      <sz val="9"/>
      <color rgb="FFFF0000"/>
      <name val="&quot;Times New Roman&quot;"/>
    </font>
    <font>
      <b/>
      <sz val="9"/>
      <color theme="1"/>
      <name val="&quot;Times New Roman&quot;"/>
    </font>
    <font>
      <sz val="9"/>
      <color rgb="FFFF0000"/>
      <name val="Times New Roman"/>
      <family val="1"/>
    </font>
    <font>
      <sz val="9"/>
      <color rgb="FF0000FF"/>
      <name val="Times New Roman"/>
      <family val="1"/>
    </font>
    <font>
      <sz val="11"/>
      <color theme="1"/>
      <name val="&quot;Times New Roman&quot;"/>
    </font>
    <font>
      <b/>
      <sz val="11"/>
      <color theme="1"/>
      <name val="&quot;Times New Roman&quot;"/>
    </font>
    <font>
      <b/>
      <sz val="11"/>
      <color theme="1"/>
      <name val="&quot;Times New Roman&quot;"/>
    </font>
    <font>
      <sz val="11"/>
      <color theme="1"/>
      <name val="&quot;Times New Roman&quot;"/>
    </font>
    <font>
      <sz val="11"/>
      <color rgb="FFFF0000"/>
      <name val="&quot;Times New Roman&quot;"/>
    </font>
    <font>
      <sz val="11"/>
      <color rgb="FFFF0000"/>
      <name val="&quot;Times New Roman&quot;"/>
    </font>
    <font>
      <sz val="12"/>
      <color theme="1"/>
      <name val="&quot;Times New Roman&quot;"/>
    </font>
    <font>
      <sz val="10"/>
      <name val="Arial"/>
      <family val="2"/>
    </font>
    <font>
      <sz val="9"/>
      <color theme="1"/>
      <name val="Times New Roman"/>
      <family val="1"/>
    </font>
    <font>
      <b/>
      <sz val="9"/>
      <color theme="1"/>
      <name val="Times New Roman"/>
      <family val="1"/>
    </font>
    <font>
      <sz val="9"/>
      <color rgb="FF000000"/>
      <name val="Times New Roman"/>
      <family val="1"/>
    </font>
    <font>
      <sz val="9"/>
      <color rgb="FF0000FF"/>
      <name val="Times New Roman"/>
      <family val="1"/>
    </font>
    <font>
      <sz val="11"/>
      <color theme="1"/>
      <name val="Calibri"/>
      <family val="2"/>
      <scheme val="minor"/>
    </font>
    <font>
      <b/>
      <sz val="11"/>
      <color rgb="FF000000"/>
      <name val="Times New Roman"/>
      <family val="1"/>
    </font>
  </fonts>
  <fills count="14">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rgb="FFE2EFD9"/>
        <bgColor rgb="FFE2EFD9"/>
      </patternFill>
    </fill>
    <fill>
      <patternFill patternType="solid">
        <fgColor rgb="FFFBE4D5"/>
        <bgColor rgb="FFFBE4D5"/>
      </patternFill>
    </fill>
    <fill>
      <patternFill patternType="solid">
        <fgColor rgb="FFFFF2CB"/>
        <bgColor rgb="FFFFF2CB"/>
      </patternFill>
    </fill>
    <fill>
      <patternFill patternType="solid">
        <fgColor rgb="FFEAD1DC"/>
        <bgColor rgb="FFEAD1DC"/>
      </patternFill>
    </fill>
    <fill>
      <patternFill patternType="solid">
        <fgColor rgb="FFFFC000"/>
        <bgColor rgb="FFFFC000"/>
      </patternFill>
    </fill>
    <fill>
      <patternFill patternType="solid">
        <fgColor rgb="FFE2EFDA"/>
        <bgColor rgb="FFE2EFDA"/>
      </patternFill>
    </fill>
    <fill>
      <patternFill patternType="solid">
        <fgColor rgb="FFFCE4D6"/>
        <bgColor rgb="FFFCE4D6"/>
      </patternFill>
    </fill>
    <fill>
      <patternFill patternType="solid">
        <fgColor rgb="FFFFF2CC"/>
        <bgColor rgb="FFFFF2CC"/>
      </patternFill>
    </fill>
    <fill>
      <patternFill patternType="solid">
        <fgColor rgb="FFFFFFFF"/>
        <bgColor rgb="FFFFFFFF"/>
      </patternFill>
    </fill>
    <fill>
      <patternFill patternType="solid">
        <fgColor rgb="FFC5D9F1"/>
        <bgColor rgb="FFC5D9F1"/>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3" fillId="0" borderId="6"/>
    <xf numFmtId="0" fontId="23" fillId="0" borderId="6"/>
    <xf numFmtId="164" fontId="28" fillId="0" borderId="0" applyFont="0" applyFill="0" applyBorder="0" applyAlignment="0" applyProtection="0"/>
  </cellStyleXfs>
  <cellXfs count="220">
    <xf numFmtId="0" fontId="0" fillId="0" borderId="0" xfId="0" applyFont="1" applyAlignment="1"/>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0" fontId="1"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3" fillId="2" borderId="1" xfId="0" applyNumberFormat="1" applyFont="1" applyFill="1" applyBorder="1" applyAlignment="1">
      <alignment horizontal="center" vertical="center"/>
    </xf>
    <xf numFmtId="0" fontId="1"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166" fontId="1" fillId="0" borderId="1" xfId="0" applyNumberFormat="1" applyFont="1" applyBorder="1" applyAlignment="1">
      <alignment horizontal="center" vertical="center" wrapText="1"/>
    </xf>
    <xf numFmtId="3" fontId="1" fillId="0" borderId="1" xfId="0" applyNumberFormat="1" applyFont="1" applyBorder="1" applyAlignment="1">
      <alignment vertical="center"/>
    </xf>
    <xf numFmtId="0" fontId="1" fillId="0" borderId="0" xfId="0" applyFont="1" applyAlignment="1">
      <alignment vertical="center"/>
    </xf>
    <xf numFmtId="166" fontId="1" fillId="0" borderId="1" xfId="0" applyNumberFormat="1" applyFont="1" applyBorder="1" applyAlignment="1">
      <alignment vertical="center" wrapText="1"/>
    </xf>
    <xf numFmtId="167" fontId="1" fillId="0" borderId="1" xfId="0" applyNumberFormat="1" applyFont="1" applyBorder="1" applyAlignment="1">
      <alignment horizontal="center" vertical="center" wrapText="1"/>
    </xf>
    <xf numFmtId="0" fontId="2" fillId="0" borderId="1" xfId="0" applyFont="1" applyBorder="1" applyAlignment="1">
      <alignment vertical="center"/>
    </xf>
    <xf numFmtId="2" fontId="1" fillId="0" borderId="1" xfId="0" applyNumberFormat="1" applyFont="1" applyBorder="1" applyAlignment="1">
      <alignment vertical="center" wrapText="1"/>
    </xf>
    <xf numFmtId="165" fontId="2" fillId="0" borderId="1" xfId="0" applyNumberFormat="1" applyFont="1" applyBorder="1" applyAlignment="1">
      <alignment horizontal="center" vertical="center"/>
    </xf>
    <xf numFmtId="49" fontId="1" fillId="0" borderId="1" xfId="0" applyNumberFormat="1"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vertical="center" wrapText="1"/>
    </xf>
    <xf numFmtId="165" fontId="1" fillId="0" borderId="0" xfId="0" applyNumberFormat="1" applyFont="1" applyAlignment="1">
      <alignment horizontal="center" vertical="center" wrapText="1"/>
    </xf>
    <xf numFmtId="0" fontId="1" fillId="0" borderId="1" xfId="0" applyFont="1" applyBorder="1" applyAlignment="1">
      <alignment horizontal="center" vertical="center"/>
    </xf>
    <xf numFmtId="3" fontId="1" fillId="0" borderId="0" xfId="0" applyNumberFormat="1" applyFont="1" applyAlignment="1">
      <alignment vertical="center"/>
    </xf>
    <xf numFmtId="166" fontId="1" fillId="0" borderId="0" xfId="0" applyNumberFormat="1" applyFont="1" applyAlignment="1">
      <alignment vertical="center"/>
    </xf>
    <xf numFmtId="0" fontId="4" fillId="3" borderId="1" xfId="0" applyFont="1" applyFill="1" applyBorder="1" applyAlignment="1">
      <alignment vertical="top" wrapText="1"/>
    </xf>
    <xf numFmtId="166" fontId="5" fillId="5" borderId="1" xfId="0" applyNumberFormat="1" applyFont="1" applyFill="1" applyBorder="1" applyAlignment="1">
      <alignment horizontal="center" vertical="center" wrapText="1"/>
    </xf>
    <xf numFmtId="166" fontId="3"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166" fontId="5" fillId="3"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166" fontId="5" fillId="8"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166" fontId="2" fillId="3" borderId="1" xfId="0" applyNumberFormat="1" applyFont="1" applyFill="1" applyBorder="1" applyAlignment="1">
      <alignment horizontal="center" vertical="center" wrapText="1"/>
    </xf>
    <xf numFmtId="166" fontId="2" fillId="3" borderId="1" xfId="0" applyNumberFormat="1" applyFont="1" applyFill="1" applyBorder="1" applyAlignment="1">
      <alignment horizontal="center" vertical="center" wrapText="1"/>
    </xf>
    <xf numFmtId="166" fontId="8" fillId="3" borderId="1" xfId="0" applyNumberFormat="1" applyFont="1" applyFill="1" applyBorder="1" applyAlignment="1">
      <alignment horizontal="center" vertical="center" wrapText="1"/>
    </xf>
    <xf numFmtId="166" fontId="7" fillId="5" borderId="1" xfId="0" applyNumberFormat="1" applyFont="1" applyFill="1" applyBorder="1" applyAlignment="1">
      <alignment horizontal="left" vertical="center" wrapText="1"/>
    </xf>
    <xf numFmtId="166" fontId="5" fillId="6" borderId="1" xfId="0" applyNumberFormat="1" applyFont="1" applyFill="1" applyBorder="1" applyAlignment="1">
      <alignment horizontal="center" vertical="center" wrapText="1"/>
    </xf>
    <xf numFmtId="168" fontId="5" fillId="6" borderId="1" xfId="0" applyNumberFormat="1" applyFont="1" applyFill="1" applyBorder="1" applyAlignment="1">
      <alignment horizontal="center" vertical="center" wrapText="1"/>
    </xf>
    <xf numFmtId="166" fontId="5" fillId="7"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4" fillId="3" borderId="1" xfId="0" applyFont="1" applyFill="1" applyBorder="1" applyAlignment="1">
      <alignment horizontal="center" vertical="top" wrapText="1"/>
    </xf>
    <xf numFmtId="166" fontId="4" fillId="3" borderId="1" xfId="0" applyNumberFormat="1" applyFont="1" applyFill="1" applyBorder="1" applyAlignment="1">
      <alignment horizontal="left" vertical="top" wrapText="1"/>
    </xf>
    <xf numFmtId="0" fontId="4" fillId="3" borderId="1" xfId="0" applyFont="1" applyFill="1" applyBorder="1" applyAlignment="1">
      <alignment horizontal="left" vertical="top" wrapText="1"/>
    </xf>
    <xf numFmtId="166" fontId="4" fillId="3" borderId="1" xfId="0" applyNumberFormat="1" applyFont="1" applyFill="1" applyBorder="1" applyAlignment="1">
      <alignment vertical="top" wrapText="1"/>
    </xf>
    <xf numFmtId="169" fontId="4" fillId="3" borderId="1" xfId="0" applyNumberFormat="1" applyFont="1" applyFill="1" applyBorder="1" applyAlignment="1">
      <alignment vertical="top" wrapText="1"/>
    </xf>
    <xf numFmtId="166" fontId="4" fillId="3" borderId="1" xfId="0" applyNumberFormat="1" applyFont="1" applyFill="1" applyBorder="1" applyAlignment="1">
      <alignment horizontal="center" vertical="top" wrapText="1"/>
    </xf>
    <xf numFmtId="166" fontId="4" fillId="3" borderId="1" xfId="0" applyNumberFormat="1" applyFont="1" applyFill="1" applyBorder="1" applyAlignment="1">
      <alignment horizontal="right" vertical="center" wrapText="1"/>
    </xf>
    <xf numFmtId="0" fontId="10"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166" fontId="10" fillId="9" borderId="1" xfId="0" applyNumberFormat="1" applyFont="1" applyFill="1" applyBorder="1" applyAlignment="1">
      <alignment horizontal="right" vertical="center" wrapText="1"/>
    </xf>
    <xf numFmtId="166" fontId="10" fillId="9" borderId="1" xfId="0" applyNumberFormat="1" applyFont="1" applyFill="1" applyBorder="1" applyAlignment="1">
      <alignment horizontal="left" vertical="center"/>
    </xf>
    <xf numFmtId="0" fontId="10" fillId="10" borderId="1" xfId="0" applyFont="1" applyFill="1" applyBorder="1" applyAlignment="1">
      <alignment horizontal="left" vertical="center" wrapText="1"/>
    </xf>
    <xf numFmtId="166" fontId="11" fillId="10" borderId="1" xfId="0" applyNumberFormat="1" applyFont="1" applyFill="1" applyBorder="1" applyAlignment="1">
      <alignment horizontal="center" vertical="center" wrapText="1"/>
    </xf>
    <xf numFmtId="166" fontId="4" fillId="8" borderId="1" xfId="0" applyNumberFormat="1" applyFont="1" applyFill="1" applyBorder="1" applyAlignment="1">
      <alignment horizontal="center" vertical="top" wrapText="1"/>
    </xf>
    <xf numFmtId="166" fontId="4" fillId="3" borderId="1" xfId="0" applyNumberFormat="1" applyFont="1" applyFill="1" applyBorder="1" applyAlignment="1">
      <alignment horizontal="right" vertical="center" wrapText="1"/>
    </xf>
    <xf numFmtId="166" fontId="10" fillId="9" borderId="1" xfId="0" applyNumberFormat="1" applyFont="1" applyFill="1" applyBorder="1" applyAlignment="1">
      <alignment horizontal="right" vertical="center" wrapText="1"/>
    </xf>
    <xf numFmtId="0" fontId="4" fillId="3" borderId="5" xfId="0" applyFont="1" applyFill="1" applyBorder="1" applyAlignment="1">
      <alignment vertical="top" wrapText="1"/>
    </xf>
    <xf numFmtId="166" fontId="11" fillId="10" borderId="1" xfId="0" applyNumberFormat="1" applyFont="1" applyFill="1" applyBorder="1" applyAlignment="1">
      <alignment horizontal="center" vertical="center" wrapText="1"/>
    </xf>
    <xf numFmtId="167" fontId="9" fillId="3" borderId="1" xfId="0" applyNumberFormat="1" applyFont="1" applyFill="1" applyBorder="1" applyAlignment="1">
      <alignment horizontal="center" vertical="top" wrapText="1"/>
    </xf>
    <xf numFmtId="167" fontId="4" fillId="3" borderId="1" xfId="0" applyNumberFormat="1" applyFont="1" applyFill="1" applyBorder="1" applyAlignment="1">
      <alignment horizontal="center" vertical="top" wrapText="1"/>
    </xf>
    <xf numFmtId="0" fontId="9" fillId="3" borderId="1" xfId="0" applyFont="1" applyFill="1" applyBorder="1" applyAlignment="1">
      <alignment vertical="top" wrapText="1"/>
    </xf>
    <xf numFmtId="0" fontId="11" fillId="11" borderId="1" xfId="0" applyFont="1" applyFill="1" applyBorder="1" applyAlignment="1">
      <alignment horizontal="left" vertical="center" wrapText="1"/>
    </xf>
    <xf numFmtId="0" fontId="4" fillId="2" borderId="1" xfId="0" applyFont="1" applyFill="1" applyBorder="1" applyAlignment="1">
      <alignment vertical="top" wrapText="1"/>
    </xf>
    <xf numFmtId="2" fontId="4" fillId="2" borderId="1" xfId="0" applyNumberFormat="1" applyFont="1" applyFill="1" applyBorder="1" applyAlignment="1">
      <alignment vertical="top" wrapText="1"/>
    </xf>
    <xf numFmtId="166" fontId="11" fillId="11" borderId="1" xfId="0" applyNumberFormat="1" applyFont="1" applyFill="1" applyBorder="1" applyAlignment="1">
      <alignment horizontal="left" vertical="center" wrapText="1"/>
    </xf>
    <xf numFmtId="2" fontId="4" fillId="3" borderId="1" xfId="0" applyNumberFormat="1" applyFont="1" applyFill="1" applyBorder="1" applyAlignment="1">
      <alignment vertical="top" wrapText="1"/>
    </xf>
    <xf numFmtId="0" fontId="14" fillId="3" borderId="1" xfId="0" applyFont="1" applyFill="1" applyBorder="1" applyAlignment="1">
      <alignment horizontal="left" vertical="top" wrapText="1"/>
    </xf>
    <xf numFmtId="166" fontId="15" fillId="3" borderId="1" xfId="0" applyNumberFormat="1" applyFont="1" applyFill="1" applyBorder="1" applyAlignment="1">
      <alignment vertical="top" wrapText="1"/>
    </xf>
    <xf numFmtId="0" fontId="14" fillId="3" borderId="1" xfId="0" applyFont="1" applyFill="1" applyBorder="1" applyAlignment="1">
      <alignment vertical="top" wrapText="1"/>
    </xf>
    <xf numFmtId="0" fontId="9"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6" fontId="14" fillId="8" borderId="1" xfId="0" applyNumberFormat="1" applyFont="1" applyFill="1" applyBorder="1" applyAlignment="1">
      <alignment horizontal="center" vertical="top" wrapText="1"/>
    </xf>
    <xf numFmtId="166" fontId="11" fillId="11" borderId="1" xfId="0" applyNumberFormat="1" applyFont="1" applyFill="1" applyBorder="1" applyAlignment="1">
      <alignment horizontal="left" vertical="center" wrapText="1"/>
    </xf>
    <xf numFmtId="166" fontId="11" fillId="11" borderId="1" xfId="0" applyNumberFormat="1" applyFont="1" applyFill="1" applyBorder="1" applyAlignment="1">
      <alignment horizontal="left" vertical="center"/>
    </xf>
    <xf numFmtId="168" fontId="11" fillId="11" borderId="1" xfId="0" applyNumberFormat="1" applyFont="1" applyFill="1" applyBorder="1" applyAlignment="1">
      <alignment horizontal="left" vertical="center" wrapText="1"/>
    </xf>
    <xf numFmtId="0" fontId="9" fillId="3" borderId="1" xfId="0" quotePrefix="1" applyFont="1" applyFill="1" applyBorder="1" applyAlignment="1">
      <alignment vertical="top" wrapText="1"/>
    </xf>
    <xf numFmtId="166" fontId="10" fillId="10" borderId="1" xfId="0" applyNumberFormat="1" applyFont="1" applyFill="1" applyBorder="1" applyAlignment="1">
      <alignment horizontal="left" vertical="center" wrapText="1"/>
    </xf>
    <xf numFmtId="0" fontId="14" fillId="3" borderId="1" xfId="0" applyFont="1" applyFill="1" applyBorder="1" applyAlignment="1">
      <alignment horizontal="center" vertical="top" wrapText="1"/>
    </xf>
    <xf numFmtId="0" fontId="13" fillId="12" borderId="1" xfId="0" applyFont="1" applyFill="1" applyBorder="1" applyAlignment="1">
      <alignment horizontal="center" vertical="top"/>
    </xf>
    <xf numFmtId="0" fontId="17" fillId="12" borderId="1" xfId="0" applyFont="1" applyFill="1" applyBorder="1" applyAlignment="1">
      <alignment horizontal="center" vertical="top"/>
    </xf>
    <xf numFmtId="0" fontId="13" fillId="12" borderId="1" xfId="0" applyFont="1" applyFill="1" applyBorder="1" applyAlignment="1">
      <alignment vertical="top"/>
    </xf>
    <xf numFmtId="0" fontId="13" fillId="12" borderId="1" xfId="0" applyFont="1" applyFill="1" applyBorder="1" applyAlignment="1">
      <alignment horizontal="center"/>
    </xf>
    <xf numFmtId="0" fontId="17" fillId="12" borderId="1" xfId="0" applyFont="1" applyFill="1" applyBorder="1" applyAlignment="1">
      <alignment horizontal="center"/>
    </xf>
    <xf numFmtId="0" fontId="11" fillId="12" borderId="1" xfId="0" applyFont="1" applyFill="1" applyBorder="1" applyAlignment="1">
      <alignment horizontal="left" vertical="top"/>
    </xf>
    <xf numFmtId="0" fontId="11" fillId="12" borderId="1" xfId="0" applyFont="1" applyFill="1" applyBorder="1" applyAlignment="1">
      <alignment horizontal="center"/>
    </xf>
    <xf numFmtId="0" fontId="12" fillId="12" borderId="1" xfId="0" applyFont="1" applyFill="1" applyBorder="1" applyAlignment="1">
      <alignment horizontal="left" vertical="top"/>
    </xf>
    <xf numFmtId="0" fontId="11" fillId="12" borderId="1" xfId="0" applyFont="1" applyFill="1" applyBorder="1" applyAlignment="1">
      <alignment horizontal="left"/>
    </xf>
    <xf numFmtId="0" fontId="11" fillId="12" borderId="1" xfId="0" applyFont="1" applyFill="1" applyBorder="1" applyAlignment="1">
      <alignment horizontal="center" vertical="top"/>
    </xf>
    <xf numFmtId="0" fontId="11" fillId="12" borderId="1" xfId="0" applyFont="1" applyFill="1" applyBorder="1" applyAlignment="1">
      <alignment horizontal="center"/>
    </xf>
    <xf numFmtId="0" fontId="11" fillId="12" borderId="1" xfId="0" applyFont="1" applyFill="1" applyBorder="1" applyAlignment="1">
      <alignment horizontal="center"/>
    </xf>
    <xf numFmtId="0" fontId="11" fillId="12" borderId="1" xfId="0" applyFont="1" applyFill="1" applyBorder="1" applyAlignment="1">
      <alignment horizontal="center" vertical="top"/>
    </xf>
    <xf numFmtId="0" fontId="16" fillId="12" borderId="1" xfId="0" applyFont="1" applyFill="1" applyBorder="1" applyAlignment="1">
      <alignment vertical="top"/>
    </xf>
    <xf numFmtId="0" fontId="11" fillId="2" borderId="1" xfId="0" applyFont="1" applyFill="1" applyBorder="1" applyAlignment="1">
      <alignment horizontal="center" vertical="top"/>
    </xf>
    <xf numFmtId="0" fontId="11" fillId="12" borderId="0" xfId="0" applyFont="1" applyFill="1" applyAlignment="1">
      <alignment vertical="top"/>
    </xf>
    <xf numFmtId="0" fontId="11" fillId="2" borderId="0" xfId="0" applyFont="1" applyFill="1" applyAlignment="1">
      <alignment horizontal="center" vertical="top"/>
    </xf>
    <xf numFmtId="0" fontId="16" fillId="0" borderId="0" xfId="0" applyFont="1" applyAlignment="1">
      <alignment vertical="top"/>
    </xf>
    <xf numFmtId="0" fontId="18" fillId="0" borderId="0" xfId="0" applyFont="1" applyAlignment="1">
      <alignment horizontal="center" vertical="top"/>
    </xf>
    <xf numFmtId="0" fontId="17" fillId="0" borderId="0" xfId="0" applyFont="1" applyAlignment="1">
      <alignment horizontal="center" vertical="top"/>
    </xf>
    <xf numFmtId="0" fontId="17" fillId="2" borderId="0" xfId="0" applyFont="1" applyFill="1" applyAlignment="1">
      <alignment horizontal="right" vertical="top"/>
    </xf>
    <xf numFmtId="0" fontId="17" fillId="0" borderId="0" xfId="0" applyFont="1" applyAlignment="1">
      <alignment horizontal="center" vertical="top" wrapText="1"/>
    </xf>
    <xf numFmtId="0" fontId="16" fillId="0" borderId="0" xfId="0" applyFont="1" applyAlignment="1">
      <alignment horizontal="center" vertical="top"/>
    </xf>
    <xf numFmtId="0" fontId="16" fillId="0" borderId="0" xfId="0" applyFont="1" applyAlignment="1">
      <alignment horizontal="left" vertical="top"/>
    </xf>
    <xf numFmtId="0" fontId="16" fillId="8" borderId="0" xfId="0" applyFont="1" applyFill="1" applyAlignment="1">
      <alignment horizontal="center" vertical="top"/>
    </xf>
    <xf numFmtId="0" fontId="16" fillId="0" borderId="0" xfId="0" applyFont="1" applyAlignment="1">
      <alignment horizontal="right" vertical="top"/>
    </xf>
    <xf numFmtId="0" fontId="19" fillId="0" borderId="0" xfId="0" applyFont="1" applyAlignment="1">
      <alignment horizontal="right" vertical="top"/>
    </xf>
    <xf numFmtId="0" fontId="16" fillId="2" borderId="0" xfId="0" applyFont="1" applyFill="1" applyAlignment="1">
      <alignment horizontal="right" vertical="top"/>
    </xf>
    <xf numFmtId="0" fontId="16" fillId="0" borderId="0" xfId="0" applyFont="1" applyAlignment="1">
      <alignment horizontal="right" vertical="top" wrapText="1"/>
    </xf>
    <xf numFmtId="0" fontId="17" fillId="0" borderId="1" xfId="0" applyFont="1" applyBorder="1" applyAlignment="1">
      <alignment horizontal="center" vertical="top"/>
    </xf>
    <xf numFmtId="0" fontId="18" fillId="0" borderId="1" xfId="0" applyFont="1" applyBorder="1" applyAlignment="1">
      <alignment horizontal="left" vertical="top" wrapText="1"/>
    </xf>
    <xf numFmtId="0" fontId="18" fillId="0" borderId="1" xfId="0" applyFont="1" applyBorder="1" applyAlignment="1">
      <alignment horizontal="center" vertical="top"/>
    </xf>
    <xf numFmtId="0" fontId="18" fillId="0" borderId="1" xfId="0" applyFont="1" applyBorder="1" applyAlignment="1">
      <alignment horizontal="right" vertical="top"/>
    </xf>
    <xf numFmtId="0" fontId="18" fillId="0" borderId="1" xfId="0" applyFont="1" applyBorder="1" applyAlignment="1">
      <alignment horizontal="right" vertical="top"/>
    </xf>
    <xf numFmtId="0" fontId="18" fillId="2" borderId="1" xfId="0" applyFont="1" applyFill="1" applyBorder="1" applyAlignment="1">
      <alignment horizontal="right" vertical="top"/>
    </xf>
    <xf numFmtId="0" fontId="18" fillId="13" borderId="1" xfId="0" applyFont="1" applyFill="1" applyBorder="1" applyAlignment="1">
      <alignment horizontal="right" vertical="top"/>
    </xf>
    <xf numFmtId="0" fontId="18" fillId="13" borderId="1" xfId="0" applyFont="1" applyFill="1" applyBorder="1" applyAlignment="1">
      <alignment horizontal="right" vertical="top" wrapText="1"/>
    </xf>
    <xf numFmtId="0" fontId="18" fillId="0" borderId="1" xfId="0" applyFont="1" applyBorder="1" applyAlignment="1">
      <alignment horizontal="right" vertical="top" wrapText="1"/>
    </xf>
    <xf numFmtId="0" fontId="18" fillId="0" borderId="1" xfId="0" applyFont="1" applyBorder="1" applyAlignment="1">
      <alignment horizontal="center" vertical="top" wrapText="1"/>
    </xf>
    <xf numFmtId="0" fontId="19" fillId="0" borderId="0" xfId="0" applyFont="1" applyAlignment="1">
      <alignment horizontal="center" vertical="top"/>
    </xf>
    <xf numFmtId="0" fontId="17" fillId="0" borderId="1" xfId="0" applyFont="1" applyBorder="1" applyAlignment="1">
      <alignment horizontal="center" vertical="top"/>
    </xf>
    <xf numFmtId="0" fontId="18" fillId="0" borderId="1" xfId="0" applyFont="1" applyBorder="1" applyAlignment="1">
      <alignment horizontal="left" vertical="top" wrapText="1"/>
    </xf>
    <xf numFmtId="0" fontId="18" fillId="0" borderId="1" xfId="0" applyFont="1" applyBorder="1" applyAlignment="1">
      <alignment horizontal="center" vertical="top"/>
    </xf>
    <xf numFmtId="0" fontId="18" fillId="8" borderId="1" xfId="0" applyFont="1" applyFill="1" applyBorder="1" applyAlignment="1">
      <alignment horizontal="center" vertical="top"/>
    </xf>
    <xf numFmtId="3" fontId="18" fillId="8" borderId="1" xfId="0" applyNumberFormat="1" applyFont="1" applyFill="1" applyBorder="1" applyAlignment="1">
      <alignment horizontal="center" vertical="top"/>
    </xf>
    <xf numFmtId="0" fontId="18" fillId="2" borderId="1" xfId="0" applyFont="1" applyFill="1" applyBorder="1" applyAlignment="1">
      <alignment horizontal="right" vertical="top"/>
    </xf>
    <xf numFmtId="0" fontId="18" fillId="13" borderId="1" xfId="0" applyFont="1" applyFill="1" applyBorder="1" applyAlignment="1">
      <alignment horizontal="right" vertical="top"/>
    </xf>
    <xf numFmtId="0" fontId="18" fillId="13" borderId="1" xfId="0" applyFont="1" applyFill="1" applyBorder="1" applyAlignment="1">
      <alignment horizontal="right" vertical="top" wrapText="1"/>
    </xf>
    <xf numFmtId="0" fontId="18" fillId="0" borderId="1" xfId="0" applyFont="1" applyBorder="1" applyAlignment="1">
      <alignment horizontal="right" vertical="top" wrapText="1"/>
    </xf>
    <xf numFmtId="0" fontId="18" fillId="0" borderId="1" xfId="0" applyFont="1" applyBorder="1" applyAlignment="1">
      <alignment horizontal="center" vertical="top" wrapText="1"/>
    </xf>
    <xf numFmtId="0" fontId="16" fillId="0" borderId="0" xfId="0" applyFont="1" applyAlignment="1">
      <alignment horizontal="left" vertical="top"/>
    </xf>
    <xf numFmtId="0" fontId="16" fillId="0" borderId="1" xfId="0" applyFont="1" applyBorder="1" applyAlignment="1">
      <alignment horizontal="center" vertical="top"/>
    </xf>
    <xf numFmtId="0" fontId="16" fillId="0" borderId="1" xfId="0" applyFont="1" applyBorder="1" applyAlignment="1">
      <alignment horizontal="left" vertical="top"/>
    </xf>
    <xf numFmtId="0" fontId="16" fillId="0" borderId="1" xfId="0" applyFont="1" applyBorder="1" applyAlignment="1">
      <alignment horizontal="left" vertical="top" wrapText="1"/>
    </xf>
    <xf numFmtId="3" fontId="16" fillId="0" borderId="1" xfId="0" applyNumberFormat="1" applyFont="1" applyBorder="1" applyAlignment="1">
      <alignment horizontal="left" vertical="top"/>
    </xf>
    <xf numFmtId="3" fontId="16" fillId="0" borderId="1" xfId="0" applyNumberFormat="1" applyFont="1" applyBorder="1" applyAlignment="1">
      <alignment horizontal="center" vertical="top"/>
    </xf>
    <xf numFmtId="3" fontId="16" fillId="8" borderId="1" xfId="0" applyNumberFormat="1" applyFont="1" applyFill="1" applyBorder="1" applyAlignment="1">
      <alignment horizontal="center" vertical="top"/>
    </xf>
    <xf numFmtId="3" fontId="16" fillId="0" borderId="1" xfId="0" applyNumberFormat="1" applyFont="1" applyBorder="1" applyAlignment="1">
      <alignment horizontal="right"/>
    </xf>
    <xf numFmtId="0" fontId="19" fillId="0" borderId="1" xfId="0" applyFont="1" applyBorder="1" applyAlignment="1">
      <alignment horizontal="right"/>
    </xf>
    <xf numFmtId="0" fontId="16" fillId="0" borderId="1" xfId="0" applyFont="1" applyBorder="1" applyAlignment="1">
      <alignment horizontal="right"/>
    </xf>
    <xf numFmtId="0" fontId="20" fillId="2" borderId="1" xfId="0" applyFont="1" applyFill="1" applyBorder="1" applyAlignment="1">
      <alignment horizontal="right"/>
    </xf>
    <xf numFmtId="0" fontId="16" fillId="0" borderId="1" xfId="0" applyFont="1" applyBorder="1" applyAlignment="1">
      <alignment horizontal="right" wrapText="1"/>
    </xf>
    <xf numFmtId="0" fontId="16" fillId="0" borderId="1" xfId="0" applyFont="1" applyBorder="1" applyAlignment="1">
      <alignment horizontal="right" wrapText="1"/>
    </xf>
    <xf numFmtId="0" fontId="16" fillId="0" borderId="1" xfId="0" applyFont="1" applyBorder="1" applyAlignment="1">
      <alignment horizontal="left" vertical="top"/>
    </xf>
    <xf numFmtId="0" fontId="16" fillId="8" borderId="1" xfId="0" applyFont="1" applyFill="1" applyBorder="1" applyAlignment="1">
      <alignment horizontal="center" vertical="top"/>
    </xf>
    <xf numFmtId="0" fontId="19" fillId="2" borderId="1" xfId="0" applyFont="1" applyFill="1" applyBorder="1" applyAlignment="1">
      <alignment horizontal="right"/>
    </xf>
    <xf numFmtId="0" fontId="21" fillId="0" borderId="0" xfId="0" applyFont="1" applyAlignment="1">
      <alignment horizontal="left" vertical="top"/>
    </xf>
    <xf numFmtId="0" fontId="21" fillId="0" borderId="1" xfId="0" applyFont="1" applyBorder="1" applyAlignment="1">
      <alignment horizontal="center" vertical="top"/>
    </xf>
    <xf numFmtId="0" fontId="21" fillId="0" borderId="1" xfId="0" applyFont="1" applyBorder="1" applyAlignment="1">
      <alignment horizontal="left" vertical="top"/>
    </xf>
    <xf numFmtId="0" fontId="16" fillId="0" borderId="1" xfId="0" applyFont="1" applyBorder="1" applyAlignment="1">
      <alignment vertical="top"/>
    </xf>
    <xf numFmtId="0" fontId="16" fillId="0" borderId="1" xfId="0" applyFont="1" applyBorder="1" applyAlignment="1">
      <alignment horizontal="left" vertical="top" wrapText="1"/>
    </xf>
    <xf numFmtId="3" fontId="16" fillId="0" borderId="1" xfId="0" applyNumberFormat="1" applyFont="1" applyBorder="1" applyAlignment="1">
      <alignment horizontal="right" vertical="top"/>
    </xf>
    <xf numFmtId="0" fontId="17" fillId="0" borderId="0" xfId="0" applyFont="1" applyAlignment="1">
      <alignment vertical="top"/>
    </xf>
    <xf numFmtId="0" fontId="16" fillId="0" borderId="1" xfId="0" applyFont="1" applyBorder="1" applyAlignment="1">
      <alignment horizontal="left" vertical="top"/>
    </xf>
    <xf numFmtId="0" fontId="16" fillId="0" borderId="1" xfId="0" applyFont="1" applyBorder="1" applyAlignment="1">
      <alignment vertical="top"/>
    </xf>
    <xf numFmtId="0" fontId="16" fillId="0" borderId="1" xfId="0" applyFont="1" applyBorder="1" applyAlignment="1">
      <alignment horizontal="center" vertical="top"/>
    </xf>
    <xf numFmtId="0" fontId="16" fillId="8" borderId="1" xfId="0" applyFont="1" applyFill="1" applyBorder="1" applyAlignment="1">
      <alignment horizontal="center" vertical="top"/>
    </xf>
    <xf numFmtId="0" fontId="16" fillId="0" borderId="1" xfId="0" applyFont="1" applyBorder="1" applyAlignment="1">
      <alignment horizontal="right" vertical="top"/>
    </xf>
    <xf numFmtId="0" fontId="16" fillId="0" borderId="1" xfId="0" applyFont="1" applyBorder="1" applyAlignment="1">
      <alignment horizontal="right" vertical="top"/>
    </xf>
    <xf numFmtId="0" fontId="16" fillId="0" borderId="1" xfId="0" applyFont="1" applyBorder="1" applyAlignment="1">
      <alignment horizontal="right" vertical="top" wrapText="1"/>
    </xf>
    <xf numFmtId="3" fontId="16" fillId="0" borderId="1" xfId="0" applyNumberFormat="1" applyFont="1" applyBorder="1" applyAlignment="1">
      <alignment horizontal="right"/>
    </xf>
    <xf numFmtId="0" fontId="16" fillId="0" borderId="1" xfId="0" applyFont="1" applyBorder="1" applyAlignment="1">
      <alignment horizontal="left" vertical="top"/>
    </xf>
    <xf numFmtId="0" fontId="22" fillId="0" borderId="1" xfId="0" applyFont="1" applyBorder="1" applyAlignment="1">
      <alignment horizontal="center"/>
    </xf>
    <xf numFmtId="0" fontId="22" fillId="0" borderId="1" xfId="0" applyFont="1" applyBorder="1" applyAlignment="1">
      <alignment horizontal="center"/>
    </xf>
    <xf numFmtId="0" fontId="17" fillId="0" borderId="1" xfId="0" applyFont="1" applyBorder="1" applyAlignment="1">
      <alignment vertical="top"/>
    </xf>
    <xf numFmtId="0" fontId="16" fillId="0" borderId="1" xfId="0" applyFont="1" applyBorder="1" applyAlignment="1">
      <alignment horizontal="center" vertical="top" wrapText="1"/>
    </xf>
    <xf numFmtId="0" fontId="16" fillId="0" borderId="0" xfId="0" applyFont="1" applyAlignment="1">
      <alignment horizontal="right" wrapText="1"/>
    </xf>
    <xf numFmtId="0" fontId="17" fillId="0" borderId="1" xfId="0" applyFont="1" applyBorder="1" applyAlignment="1">
      <alignment horizontal="left" vertical="top" wrapText="1"/>
    </xf>
    <xf numFmtId="0" fontId="17" fillId="0" borderId="1" xfId="0" applyFont="1" applyBorder="1" applyAlignment="1">
      <alignment horizontal="left" vertical="top"/>
    </xf>
    <xf numFmtId="0" fontId="17" fillId="8" borderId="1" xfId="0" applyFont="1" applyFill="1" applyBorder="1" applyAlignment="1">
      <alignment horizontal="center" vertical="top"/>
    </xf>
    <xf numFmtId="0" fontId="17" fillId="0" borderId="1" xfId="0" applyFont="1" applyBorder="1" applyAlignment="1">
      <alignment horizontal="right" vertical="top"/>
    </xf>
    <xf numFmtId="0" fontId="16" fillId="0" borderId="1" xfId="0" applyFont="1" applyBorder="1" applyAlignment="1">
      <alignment horizontal="left" wrapText="1"/>
    </xf>
    <xf numFmtId="0" fontId="21" fillId="0" borderId="1" xfId="0" applyFont="1" applyBorder="1" applyAlignment="1">
      <alignment horizontal="left"/>
    </xf>
    <xf numFmtId="3" fontId="16" fillId="0" borderId="1" xfId="0" applyNumberFormat="1" applyFont="1" applyBorder="1" applyAlignment="1">
      <alignment horizontal="right" vertical="top"/>
    </xf>
    <xf numFmtId="0" fontId="16" fillId="0" borderId="1" xfId="0" applyFont="1" applyBorder="1" applyAlignment="1">
      <alignment horizontal="center"/>
    </xf>
    <xf numFmtId="3" fontId="16" fillId="0" borderId="1" xfId="0" applyNumberFormat="1" applyFont="1" applyBorder="1" applyAlignment="1">
      <alignment horizontal="right"/>
    </xf>
    <xf numFmtId="0" fontId="16" fillId="0" borderId="1" xfId="0" quotePrefix="1" applyFont="1" applyBorder="1" applyAlignment="1">
      <alignment horizontal="left" vertical="top"/>
    </xf>
    <xf numFmtId="0" fontId="16" fillId="0" borderId="1" xfId="0" applyFont="1" applyBorder="1" applyAlignment="1">
      <alignment vertical="top"/>
    </xf>
    <xf numFmtId="0" fontId="16" fillId="12" borderId="0" xfId="0" applyFont="1" applyFill="1" applyAlignment="1">
      <alignment vertical="top"/>
    </xf>
    <xf numFmtId="0" fontId="16" fillId="12" borderId="0" xfId="0" applyFont="1" applyFill="1" applyAlignment="1">
      <alignment horizontal="center" vertical="top"/>
    </xf>
    <xf numFmtId="0" fontId="16" fillId="12" borderId="0" xfId="0" applyFont="1" applyFill="1" applyAlignment="1">
      <alignment horizontal="left" vertical="top" wrapText="1"/>
    </xf>
    <xf numFmtId="0" fontId="16" fillId="12" borderId="0" xfId="0" applyFont="1" applyFill="1" applyAlignment="1">
      <alignment horizontal="left" vertical="top"/>
    </xf>
    <xf numFmtId="3" fontId="16" fillId="8" borderId="0" xfId="0" applyNumberFormat="1" applyFont="1" applyFill="1" applyAlignment="1">
      <alignment horizontal="center" vertical="top"/>
    </xf>
    <xf numFmtId="0" fontId="16" fillId="12" borderId="0" xfId="0" applyFont="1" applyFill="1" applyAlignment="1">
      <alignment horizontal="right" vertical="top"/>
    </xf>
    <xf numFmtId="0" fontId="19" fillId="12" borderId="0" xfId="0" applyFont="1" applyFill="1" applyAlignment="1">
      <alignment horizontal="right" vertical="top"/>
    </xf>
    <xf numFmtId="0" fontId="16" fillId="12" borderId="0" xfId="0" applyFont="1" applyFill="1" applyAlignment="1">
      <alignment horizontal="right" vertical="top" wrapText="1"/>
    </xf>
    <xf numFmtId="0" fontId="16" fillId="2" borderId="0" xfId="0" applyFont="1" applyFill="1" applyAlignment="1">
      <alignment vertical="top"/>
    </xf>
    <xf numFmtId="0" fontId="26" fillId="3" borderId="1" xfId="0" applyFont="1" applyFill="1" applyBorder="1" applyAlignment="1">
      <alignment horizontal="left" vertical="top" wrapText="1"/>
    </xf>
    <xf numFmtId="2" fontId="27" fillId="3" borderId="1" xfId="0" applyNumberFormat="1" applyFont="1" applyFill="1" applyBorder="1" applyAlignment="1">
      <alignment vertical="top" wrapText="1"/>
    </xf>
    <xf numFmtId="0" fontId="0" fillId="0" borderId="0" xfId="0" applyFont="1" applyAlignment="1"/>
    <xf numFmtId="0" fontId="24" fillId="0" borderId="0" xfId="0" applyFont="1" applyAlignment="1">
      <alignment vertical="top" wrapText="1"/>
    </xf>
    <xf numFmtId="0" fontId="25" fillId="0" borderId="7" xfId="0" applyFont="1" applyBorder="1" applyAlignment="1">
      <alignment horizontal="center" vertical="center" wrapText="1"/>
    </xf>
    <xf numFmtId="0" fontId="24" fillId="0" borderId="7" xfId="0" applyFont="1" applyBorder="1" applyAlignment="1">
      <alignment vertical="top" wrapText="1"/>
    </xf>
    <xf numFmtId="0" fontId="24" fillId="0" borderId="0" xfId="0" applyFont="1" applyAlignment="1">
      <alignment horizontal="center" vertical="top" wrapText="1"/>
    </xf>
    <xf numFmtId="0" fontId="24" fillId="0" borderId="7" xfId="0" applyFont="1" applyBorder="1" applyAlignment="1">
      <alignment horizontal="center" vertical="top" wrapText="1"/>
    </xf>
    <xf numFmtId="166" fontId="24" fillId="0" borderId="0" xfId="3" applyNumberFormat="1" applyFont="1" applyAlignment="1">
      <alignment horizontal="center" vertical="top" wrapText="1"/>
    </xf>
    <xf numFmtId="166" fontId="25" fillId="0" borderId="7" xfId="3" applyNumberFormat="1" applyFont="1" applyBorder="1" applyAlignment="1">
      <alignment horizontal="center" vertical="center" wrapText="1"/>
    </xf>
    <xf numFmtId="166" fontId="24" fillId="0" borderId="7" xfId="3" applyNumberFormat="1" applyFont="1" applyBorder="1" applyAlignment="1">
      <alignment horizontal="center" vertical="top" wrapText="1"/>
    </xf>
    <xf numFmtId="0" fontId="0" fillId="0" borderId="0" xfId="0" applyFont="1" applyAlignment="1"/>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5" fillId="3" borderId="2" xfId="0" applyFont="1" applyFill="1" applyBorder="1" applyAlignment="1">
      <alignment horizontal="center" vertical="center" wrapText="1"/>
    </xf>
    <xf numFmtId="0" fontId="6" fillId="0" borderId="3" xfId="0" applyFont="1" applyBorder="1"/>
    <xf numFmtId="0" fontId="6" fillId="0" borderId="4" xfId="0" applyFont="1" applyBorder="1"/>
    <xf numFmtId="0" fontId="17" fillId="0" borderId="0" xfId="0" applyFont="1" applyAlignment="1">
      <alignment horizontal="center" vertical="top"/>
    </xf>
    <xf numFmtId="0" fontId="0" fillId="0" borderId="0" xfId="0" applyFont="1" applyAlignment="1"/>
    <xf numFmtId="0" fontId="17" fillId="0" borderId="0" xfId="0" applyFont="1" applyAlignment="1">
      <alignment horizontal="left" vertical="top"/>
    </xf>
    <xf numFmtId="0" fontId="18" fillId="8" borderId="2" xfId="0" applyFont="1" applyFill="1" applyBorder="1" applyAlignment="1">
      <alignment horizontal="center" vertical="top"/>
    </xf>
    <xf numFmtId="0" fontId="4" fillId="0" borderId="7" xfId="0" applyFont="1" applyBorder="1" applyAlignment="1">
      <alignment vertical="top" wrapText="1"/>
    </xf>
    <xf numFmtId="0" fontId="4" fillId="0" borderId="7" xfId="0" applyFont="1" applyBorder="1" applyAlignment="1">
      <alignment horizontal="center" vertical="top" wrapText="1"/>
    </xf>
  </cellXfs>
  <cellStyles count="4">
    <cellStyle name="Comma" xfId="3" builtinId="3"/>
    <cellStyle name="Normal" xfId="0" builtinId="0"/>
    <cellStyle name="Normal 18 2" xfId="2"/>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5"/>
  <sheetViews>
    <sheetView topLeftCell="B1" workbookViewId="0">
      <selection activeCell="I50" sqref="I50"/>
    </sheetView>
  </sheetViews>
  <sheetFormatPr defaultColWidth="14.42578125" defaultRowHeight="15" customHeight="1"/>
  <cols>
    <col min="1" max="1" width="8.7109375" hidden="1" customWidth="1"/>
    <col min="2" max="2" width="10.85546875" customWidth="1"/>
    <col min="3" max="3" width="25.5703125" customWidth="1"/>
    <col min="4" max="4" width="16.42578125" customWidth="1"/>
    <col min="5" max="5" width="8.140625" customWidth="1"/>
    <col min="6" max="6" width="26.42578125" customWidth="1"/>
    <col min="7" max="7" width="8.85546875" customWidth="1"/>
    <col min="8" max="8" width="11" customWidth="1"/>
    <col min="9" max="9" width="69.7109375" customWidth="1"/>
    <col min="10" max="10" width="11.28515625" hidden="1" customWidth="1"/>
    <col min="11" max="11" width="16.28515625" customWidth="1"/>
    <col min="12" max="12" width="17.140625" customWidth="1"/>
    <col min="13" max="13" width="12.42578125" customWidth="1"/>
    <col min="14" max="26" width="8.7109375" customWidth="1"/>
  </cols>
  <sheetData>
    <row r="1" spans="1:26" ht="37.5" customHeight="1">
      <c r="A1" s="1"/>
      <c r="B1" s="2" t="s">
        <v>0</v>
      </c>
      <c r="C1" s="2" t="s">
        <v>1</v>
      </c>
      <c r="D1" s="3" t="s">
        <v>2</v>
      </c>
      <c r="E1" s="4" t="s">
        <v>3</v>
      </c>
      <c r="F1" s="4" t="s">
        <v>4</v>
      </c>
      <c r="G1" s="4" t="s">
        <v>5</v>
      </c>
      <c r="H1" s="4" t="s">
        <v>6</v>
      </c>
      <c r="I1" s="4" t="s">
        <v>7</v>
      </c>
      <c r="J1" s="4" t="s">
        <v>8</v>
      </c>
      <c r="K1" s="5" t="s">
        <v>9</v>
      </c>
      <c r="L1" s="5" t="s">
        <v>10</v>
      </c>
      <c r="M1" s="6"/>
      <c r="N1" s="6"/>
      <c r="O1" s="6"/>
      <c r="P1" s="6"/>
      <c r="Q1" s="6"/>
      <c r="R1" s="6"/>
      <c r="S1" s="6"/>
      <c r="T1" s="6"/>
      <c r="U1" s="6"/>
      <c r="V1" s="6"/>
      <c r="W1" s="6"/>
      <c r="X1" s="6"/>
      <c r="Y1" s="6"/>
      <c r="Z1" s="6"/>
    </row>
    <row r="2" spans="1:26" ht="39" customHeight="1">
      <c r="A2" s="1"/>
      <c r="B2" s="7" t="s">
        <v>11</v>
      </c>
      <c r="C2" s="8" t="s">
        <v>12</v>
      </c>
      <c r="D2" s="9" t="e">
        <f>SUM(D3:D579)</f>
        <v>#REF!</v>
      </c>
      <c r="E2" s="10"/>
      <c r="F2" s="10"/>
      <c r="G2" s="10"/>
      <c r="H2" s="11" t="e">
        <f>SUM(H3:H576)</f>
        <v>#REF!</v>
      </c>
      <c r="I2" s="10"/>
      <c r="J2" s="10"/>
      <c r="K2" s="12"/>
      <c r="L2" s="11" t="e">
        <f>SUM(L3:L576)</f>
        <v>#REF!</v>
      </c>
      <c r="M2" s="6"/>
      <c r="N2" s="6"/>
      <c r="O2" s="6"/>
      <c r="P2" s="6"/>
      <c r="Q2" s="6"/>
      <c r="R2" s="6"/>
      <c r="S2" s="6"/>
      <c r="T2" s="6"/>
      <c r="U2" s="6"/>
      <c r="V2" s="6"/>
      <c r="W2" s="6"/>
      <c r="X2" s="6"/>
      <c r="Y2" s="6"/>
      <c r="Z2" s="6"/>
    </row>
    <row r="3" spans="1:26" ht="30">
      <c r="A3" s="13" t="e">
        <f>#REF!</f>
        <v>#REF!</v>
      </c>
      <c r="B3" s="14">
        <v>1</v>
      </c>
      <c r="C3" s="15" t="s">
        <v>13</v>
      </c>
      <c r="D3" s="3" t="e">
        <f>E30-E3</f>
        <v>#REF!</v>
      </c>
      <c r="E3" s="1" t="e">
        <f>#REF!</f>
        <v>#REF!</v>
      </c>
      <c r="F3" s="16" t="e">
        <f>#REF!</f>
        <v>#REF!</v>
      </c>
      <c r="G3" s="17" t="e">
        <f>#REF!</f>
        <v>#REF!</v>
      </c>
      <c r="H3" s="18" t="e">
        <f>#REF!</f>
        <v>#REF!</v>
      </c>
      <c r="I3" s="16" t="e">
        <f>#REF!</f>
        <v>#REF!</v>
      </c>
      <c r="J3" s="17" t="s">
        <v>14</v>
      </c>
      <c r="K3" s="19" t="e">
        <f>#REF!</f>
        <v>#REF!</v>
      </c>
      <c r="L3" s="19" t="e">
        <f>K3*H3</f>
        <v>#REF!</v>
      </c>
      <c r="M3" s="20"/>
      <c r="N3" s="20"/>
      <c r="O3" s="20"/>
      <c r="P3" s="20"/>
      <c r="Q3" s="20"/>
      <c r="R3" s="20"/>
      <c r="S3" s="20"/>
      <c r="T3" s="20"/>
      <c r="U3" s="20"/>
      <c r="V3" s="20"/>
      <c r="W3" s="20"/>
      <c r="X3" s="20"/>
      <c r="Y3" s="20"/>
      <c r="Z3" s="20"/>
    </row>
    <row r="4" spans="1:26" ht="30">
      <c r="A4" s="13" t="e">
        <f>#REF!</f>
        <v>#REF!</v>
      </c>
      <c r="B4" s="14"/>
      <c r="C4" s="15"/>
      <c r="D4" s="15"/>
      <c r="E4" s="1" t="e">
        <f>#REF!</f>
        <v>#REF!</v>
      </c>
      <c r="F4" s="16" t="e">
        <f>#REF!</f>
        <v>#REF!</v>
      </c>
      <c r="G4" s="17" t="e">
        <f>#REF!</f>
        <v>#REF!</v>
      </c>
      <c r="H4" s="18" t="e">
        <f>#REF!</f>
        <v>#REF!</v>
      </c>
      <c r="I4" s="16" t="e">
        <f>#REF!</f>
        <v>#REF!</v>
      </c>
      <c r="J4" s="17" t="s">
        <v>14</v>
      </c>
      <c r="K4" s="19" t="e">
        <f>#REF!</f>
        <v>#REF!</v>
      </c>
      <c r="L4" s="19" t="e">
        <f t="shared" ref="L4:L65" si="0">K4*H4</f>
        <v>#REF!</v>
      </c>
      <c r="M4" s="20"/>
      <c r="N4" s="20"/>
      <c r="O4" s="20"/>
      <c r="P4" s="20"/>
      <c r="Q4" s="20"/>
      <c r="R4" s="20"/>
      <c r="S4" s="20"/>
      <c r="T4" s="20"/>
      <c r="U4" s="20"/>
      <c r="V4" s="20"/>
      <c r="W4" s="20"/>
      <c r="X4" s="20"/>
      <c r="Y4" s="20"/>
      <c r="Z4" s="20"/>
    </row>
    <row r="5" spans="1:26" ht="30">
      <c r="A5" s="13" t="e">
        <f>#REF!</f>
        <v>#REF!</v>
      </c>
      <c r="B5" s="14"/>
      <c r="C5" s="15"/>
      <c r="D5" s="15"/>
      <c r="E5" s="1" t="e">
        <f>#REF!</f>
        <v>#REF!</v>
      </c>
      <c r="F5" s="16" t="e">
        <f>#REF!</f>
        <v>#REF!</v>
      </c>
      <c r="G5" s="17" t="e">
        <f>#REF!</f>
        <v>#REF!</v>
      </c>
      <c r="H5" s="18" t="e">
        <f>#REF!</f>
        <v>#REF!</v>
      </c>
      <c r="I5" s="16" t="e">
        <f>#REF!</f>
        <v>#REF!</v>
      </c>
      <c r="J5" s="17" t="s">
        <v>14</v>
      </c>
      <c r="K5" s="19" t="e">
        <f>#REF!</f>
        <v>#REF!</v>
      </c>
      <c r="L5" s="19" t="e">
        <f t="shared" si="0"/>
        <v>#REF!</v>
      </c>
      <c r="M5" s="20"/>
      <c r="N5" s="20"/>
      <c r="O5" s="20"/>
      <c r="P5" s="20"/>
      <c r="Q5" s="20"/>
      <c r="R5" s="20"/>
      <c r="S5" s="20"/>
      <c r="T5" s="20"/>
      <c r="U5" s="20"/>
      <c r="V5" s="20"/>
      <c r="W5" s="20"/>
      <c r="X5" s="20"/>
      <c r="Y5" s="20"/>
      <c r="Z5" s="20"/>
    </row>
    <row r="6" spans="1:26" ht="30">
      <c r="A6" s="13" t="e">
        <f>#REF!</f>
        <v>#REF!</v>
      </c>
      <c r="B6" s="14"/>
      <c r="C6" s="15"/>
      <c r="D6" s="15"/>
      <c r="E6" s="1" t="e">
        <f>#REF!</f>
        <v>#REF!</v>
      </c>
      <c r="F6" s="16" t="e">
        <f>#REF!</f>
        <v>#REF!</v>
      </c>
      <c r="G6" s="17" t="e">
        <f>#REF!</f>
        <v>#REF!</v>
      </c>
      <c r="H6" s="18" t="e">
        <f>#REF!</f>
        <v>#REF!</v>
      </c>
      <c r="I6" s="16" t="e">
        <f>#REF!</f>
        <v>#REF!</v>
      </c>
      <c r="J6" s="17" t="s">
        <v>14</v>
      </c>
      <c r="K6" s="19" t="e">
        <f>#REF!</f>
        <v>#REF!</v>
      </c>
      <c r="L6" s="19" t="e">
        <f t="shared" si="0"/>
        <v>#REF!</v>
      </c>
      <c r="M6" s="20"/>
      <c r="N6" s="20"/>
      <c r="O6" s="20"/>
      <c r="P6" s="20"/>
      <c r="Q6" s="20"/>
      <c r="R6" s="20"/>
      <c r="S6" s="20"/>
      <c r="T6" s="20"/>
      <c r="U6" s="20"/>
      <c r="V6" s="20"/>
      <c r="W6" s="20"/>
      <c r="X6" s="20"/>
      <c r="Y6" s="20"/>
      <c r="Z6" s="20"/>
    </row>
    <row r="7" spans="1:26" ht="30">
      <c r="A7" s="13" t="e">
        <f>#REF!</f>
        <v>#REF!</v>
      </c>
      <c r="B7" s="14"/>
      <c r="C7" s="15"/>
      <c r="D7" s="15"/>
      <c r="E7" s="1" t="e">
        <f>#REF!</f>
        <v>#REF!</v>
      </c>
      <c r="F7" s="21" t="e">
        <f>#REF!</f>
        <v>#REF!</v>
      </c>
      <c r="G7" s="17" t="e">
        <f>#REF!</f>
        <v>#REF!</v>
      </c>
      <c r="H7" s="18" t="e">
        <f>#REF!</f>
        <v>#REF!</v>
      </c>
      <c r="I7" s="16" t="e">
        <f>#REF!</f>
        <v>#REF!</v>
      </c>
      <c r="J7" s="17" t="s">
        <v>14</v>
      </c>
      <c r="K7" s="19" t="e">
        <f>#REF!</f>
        <v>#REF!</v>
      </c>
      <c r="L7" s="19" t="e">
        <f t="shared" si="0"/>
        <v>#REF!</v>
      </c>
      <c r="M7" s="20"/>
      <c r="N7" s="20"/>
      <c r="O7" s="20"/>
      <c r="P7" s="20"/>
      <c r="Q7" s="20"/>
      <c r="R7" s="20"/>
      <c r="S7" s="20"/>
      <c r="T7" s="20"/>
      <c r="U7" s="20"/>
      <c r="V7" s="20"/>
      <c r="W7" s="20"/>
      <c r="X7" s="20"/>
      <c r="Y7" s="20"/>
      <c r="Z7" s="20"/>
    </row>
    <row r="8" spans="1:26" ht="86.25" customHeight="1">
      <c r="A8" s="13" t="e">
        <f>#REF!</f>
        <v>#REF!</v>
      </c>
      <c r="B8" s="14"/>
      <c r="C8" s="15"/>
      <c r="D8" s="15"/>
      <c r="E8" s="1" t="e">
        <f>#REF!</f>
        <v>#REF!</v>
      </c>
      <c r="F8" s="16" t="e">
        <f>#REF!</f>
        <v>#REF!</v>
      </c>
      <c r="G8" s="17" t="e">
        <f>#REF!</f>
        <v>#REF!</v>
      </c>
      <c r="H8" s="18" t="e">
        <f>#REF!</f>
        <v>#REF!</v>
      </c>
      <c r="I8" s="16" t="e">
        <f>#REF!</f>
        <v>#REF!</v>
      </c>
      <c r="J8" s="17" t="s">
        <v>14</v>
      </c>
      <c r="K8" s="19" t="e">
        <f>#REF!</f>
        <v>#REF!</v>
      </c>
      <c r="L8" s="19" t="e">
        <f t="shared" si="0"/>
        <v>#REF!</v>
      </c>
      <c r="M8" s="20"/>
      <c r="N8" s="20"/>
      <c r="O8" s="20"/>
      <c r="P8" s="20"/>
      <c r="Q8" s="20"/>
      <c r="R8" s="20"/>
      <c r="S8" s="20"/>
      <c r="T8" s="20"/>
      <c r="U8" s="20"/>
      <c r="V8" s="20"/>
      <c r="W8" s="20"/>
      <c r="X8" s="20"/>
      <c r="Y8" s="20"/>
      <c r="Z8" s="20"/>
    </row>
    <row r="9" spans="1:26" ht="30">
      <c r="A9" s="13" t="e">
        <f>#REF!</f>
        <v>#REF!</v>
      </c>
      <c r="B9" s="14"/>
      <c r="C9" s="15"/>
      <c r="D9" s="15"/>
      <c r="E9" s="1" t="e">
        <f>#REF!</f>
        <v>#REF!</v>
      </c>
      <c r="F9" s="16" t="e">
        <f>#REF!</f>
        <v>#REF!</v>
      </c>
      <c r="G9" s="17" t="e">
        <f>#REF!</f>
        <v>#REF!</v>
      </c>
      <c r="H9" s="18" t="e">
        <f>#REF!</f>
        <v>#REF!</v>
      </c>
      <c r="I9" s="16" t="e">
        <f>#REF!</f>
        <v>#REF!</v>
      </c>
      <c r="J9" s="17" t="s">
        <v>14</v>
      </c>
      <c r="K9" s="19" t="e">
        <f>#REF!</f>
        <v>#REF!</v>
      </c>
      <c r="L9" s="19" t="e">
        <f t="shared" si="0"/>
        <v>#REF!</v>
      </c>
      <c r="M9" s="20"/>
      <c r="N9" s="20"/>
      <c r="O9" s="20"/>
      <c r="P9" s="20"/>
      <c r="Q9" s="20"/>
      <c r="R9" s="20"/>
      <c r="S9" s="20"/>
      <c r="T9" s="20"/>
      <c r="U9" s="20"/>
      <c r="V9" s="20"/>
      <c r="W9" s="20"/>
      <c r="X9" s="20"/>
      <c r="Y9" s="20"/>
      <c r="Z9" s="20"/>
    </row>
    <row r="10" spans="1:26" ht="30">
      <c r="A10" s="13" t="e">
        <f>#REF!</f>
        <v>#REF!</v>
      </c>
      <c r="B10" s="14"/>
      <c r="C10" s="15"/>
      <c r="D10" s="15"/>
      <c r="E10" s="1" t="e">
        <f>#REF!</f>
        <v>#REF!</v>
      </c>
      <c r="F10" s="16" t="e">
        <f>#REF!</f>
        <v>#REF!</v>
      </c>
      <c r="G10" s="17" t="e">
        <f>#REF!</f>
        <v>#REF!</v>
      </c>
      <c r="H10" s="18" t="e">
        <f>#REF!</f>
        <v>#REF!</v>
      </c>
      <c r="I10" s="16" t="e">
        <f>#REF!</f>
        <v>#REF!</v>
      </c>
      <c r="J10" s="17" t="s">
        <v>14</v>
      </c>
      <c r="K10" s="19" t="e">
        <f>#REF!</f>
        <v>#REF!</v>
      </c>
      <c r="L10" s="19" t="e">
        <f t="shared" si="0"/>
        <v>#REF!</v>
      </c>
      <c r="M10" s="20"/>
      <c r="N10" s="20"/>
      <c r="O10" s="20"/>
      <c r="P10" s="20"/>
      <c r="Q10" s="20"/>
      <c r="R10" s="20"/>
      <c r="S10" s="20"/>
      <c r="T10" s="20"/>
      <c r="U10" s="20"/>
      <c r="V10" s="20"/>
      <c r="W10" s="20"/>
      <c r="X10" s="20"/>
      <c r="Y10" s="20"/>
      <c r="Z10" s="20"/>
    </row>
    <row r="11" spans="1:26" ht="30">
      <c r="A11" s="13" t="e">
        <f>#REF!</f>
        <v>#REF!</v>
      </c>
      <c r="B11" s="14"/>
      <c r="C11" s="15"/>
      <c r="D11" s="15"/>
      <c r="E11" s="1" t="e">
        <f>#REF!</f>
        <v>#REF!</v>
      </c>
      <c r="F11" s="16" t="e">
        <f>#REF!</f>
        <v>#REF!</v>
      </c>
      <c r="G11" s="17" t="e">
        <f>#REF!</f>
        <v>#REF!</v>
      </c>
      <c r="H11" s="18" t="e">
        <f>#REF!</f>
        <v>#REF!</v>
      </c>
      <c r="I11" s="16" t="e">
        <f>#REF!</f>
        <v>#REF!</v>
      </c>
      <c r="J11" s="17" t="s">
        <v>14</v>
      </c>
      <c r="K11" s="19" t="e">
        <f>#REF!</f>
        <v>#REF!</v>
      </c>
      <c r="L11" s="19" t="e">
        <f t="shared" si="0"/>
        <v>#REF!</v>
      </c>
      <c r="M11" s="20"/>
      <c r="N11" s="20"/>
      <c r="O11" s="20"/>
      <c r="P11" s="20"/>
      <c r="Q11" s="20"/>
      <c r="R11" s="20"/>
      <c r="S11" s="20"/>
      <c r="T11" s="20"/>
      <c r="U11" s="20"/>
      <c r="V11" s="20"/>
      <c r="W11" s="20"/>
      <c r="X11" s="20"/>
      <c r="Y11" s="20"/>
      <c r="Z11" s="20"/>
    </row>
    <row r="12" spans="1:26" ht="30">
      <c r="A12" s="13" t="e">
        <f>#REF!</f>
        <v>#REF!</v>
      </c>
      <c r="B12" s="14"/>
      <c r="C12" s="15"/>
      <c r="D12" s="15"/>
      <c r="E12" s="1" t="e">
        <f>#REF!</f>
        <v>#REF!</v>
      </c>
      <c r="F12" s="16" t="e">
        <f>#REF!</f>
        <v>#REF!</v>
      </c>
      <c r="G12" s="17" t="e">
        <f>#REF!</f>
        <v>#REF!</v>
      </c>
      <c r="H12" s="18" t="e">
        <f>#REF!</f>
        <v>#REF!</v>
      </c>
      <c r="I12" s="16" t="e">
        <f>#REF!</f>
        <v>#REF!</v>
      </c>
      <c r="J12" s="17" t="s">
        <v>14</v>
      </c>
      <c r="K12" s="19" t="e">
        <f>#REF!</f>
        <v>#REF!</v>
      </c>
      <c r="L12" s="19" t="e">
        <f t="shared" si="0"/>
        <v>#REF!</v>
      </c>
      <c r="M12" s="20"/>
      <c r="N12" s="20"/>
      <c r="O12" s="20"/>
      <c r="P12" s="20"/>
      <c r="Q12" s="20"/>
      <c r="R12" s="20"/>
      <c r="S12" s="20"/>
      <c r="T12" s="20"/>
      <c r="U12" s="20"/>
      <c r="V12" s="20"/>
      <c r="W12" s="20"/>
      <c r="X12" s="20"/>
      <c r="Y12" s="20"/>
      <c r="Z12" s="20"/>
    </row>
    <row r="13" spans="1:26" ht="30">
      <c r="A13" s="13" t="e">
        <f>#REF!</f>
        <v>#REF!</v>
      </c>
      <c r="B13" s="14"/>
      <c r="C13" s="15"/>
      <c r="D13" s="15"/>
      <c r="E13" s="1" t="e">
        <f>#REF!</f>
        <v>#REF!</v>
      </c>
      <c r="F13" s="16" t="e">
        <f>#REF!</f>
        <v>#REF!</v>
      </c>
      <c r="G13" s="17" t="e">
        <f>#REF!</f>
        <v>#REF!</v>
      </c>
      <c r="H13" s="18" t="e">
        <f>#REF!</f>
        <v>#REF!</v>
      </c>
      <c r="I13" s="16" t="e">
        <f>#REF!</f>
        <v>#REF!</v>
      </c>
      <c r="J13" s="17" t="s">
        <v>14</v>
      </c>
      <c r="K13" s="19" t="e">
        <f>#REF!</f>
        <v>#REF!</v>
      </c>
      <c r="L13" s="19" t="e">
        <f t="shared" si="0"/>
        <v>#REF!</v>
      </c>
      <c r="M13" s="20"/>
      <c r="N13" s="20"/>
      <c r="O13" s="20"/>
      <c r="P13" s="20"/>
      <c r="Q13" s="20"/>
      <c r="R13" s="20"/>
      <c r="S13" s="20"/>
      <c r="T13" s="20"/>
      <c r="U13" s="20"/>
      <c r="V13" s="20"/>
      <c r="W13" s="20"/>
      <c r="X13" s="20"/>
      <c r="Y13" s="20"/>
      <c r="Z13" s="20"/>
    </row>
    <row r="14" spans="1:26" ht="30">
      <c r="A14" s="13" t="e">
        <f>#REF!</f>
        <v>#REF!</v>
      </c>
      <c r="B14" s="14"/>
      <c r="C14" s="15"/>
      <c r="D14" s="15"/>
      <c r="E14" s="1" t="e">
        <f>#REF!</f>
        <v>#REF!</v>
      </c>
      <c r="F14" s="16" t="e">
        <f>#REF!</f>
        <v>#REF!</v>
      </c>
      <c r="G14" s="17" t="e">
        <f>#REF!</f>
        <v>#REF!</v>
      </c>
      <c r="H14" s="18" t="e">
        <f>#REF!</f>
        <v>#REF!</v>
      </c>
      <c r="I14" s="16" t="e">
        <f>#REF!</f>
        <v>#REF!</v>
      </c>
      <c r="J14" s="17" t="s">
        <v>14</v>
      </c>
      <c r="K14" s="19" t="e">
        <f>#REF!</f>
        <v>#REF!</v>
      </c>
      <c r="L14" s="19" t="e">
        <f t="shared" si="0"/>
        <v>#REF!</v>
      </c>
      <c r="M14" s="20"/>
      <c r="N14" s="20"/>
      <c r="O14" s="20"/>
      <c r="P14" s="20"/>
      <c r="Q14" s="20"/>
      <c r="R14" s="20"/>
      <c r="S14" s="20"/>
      <c r="T14" s="20"/>
      <c r="U14" s="20"/>
      <c r="V14" s="20"/>
      <c r="W14" s="20"/>
      <c r="X14" s="20"/>
      <c r="Y14" s="20"/>
      <c r="Z14" s="20"/>
    </row>
    <row r="15" spans="1:26" ht="30">
      <c r="A15" s="13" t="e">
        <f>#REF!</f>
        <v>#REF!</v>
      </c>
      <c r="B15" s="14"/>
      <c r="C15" s="15"/>
      <c r="D15" s="15"/>
      <c r="E15" s="1" t="e">
        <f>#REF!</f>
        <v>#REF!</v>
      </c>
      <c r="F15" s="16" t="e">
        <f>#REF!</f>
        <v>#REF!</v>
      </c>
      <c r="G15" s="17" t="e">
        <f>#REF!</f>
        <v>#REF!</v>
      </c>
      <c r="H15" s="18" t="e">
        <f>#REF!</f>
        <v>#REF!</v>
      </c>
      <c r="I15" s="16" t="e">
        <f>#REF!</f>
        <v>#REF!</v>
      </c>
      <c r="J15" s="17" t="s">
        <v>14</v>
      </c>
      <c r="K15" s="19" t="e">
        <f>#REF!</f>
        <v>#REF!</v>
      </c>
      <c r="L15" s="19" t="e">
        <f t="shared" si="0"/>
        <v>#REF!</v>
      </c>
      <c r="M15" s="20"/>
      <c r="N15" s="20"/>
      <c r="O15" s="20"/>
      <c r="P15" s="20"/>
      <c r="Q15" s="20"/>
      <c r="R15" s="20"/>
      <c r="S15" s="20"/>
      <c r="T15" s="20"/>
      <c r="U15" s="20"/>
      <c r="V15" s="20"/>
      <c r="W15" s="20"/>
      <c r="X15" s="20"/>
      <c r="Y15" s="20"/>
      <c r="Z15" s="20"/>
    </row>
    <row r="16" spans="1:26" ht="30">
      <c r="A16" s="13" t="e">
        <f>#REF!</f>
        <v>#REF!</v>
      </c>
      <c r="B16" s="14"/>
      <c r="C16" s="15"/>
      <c r="D16" s="15"/>
      <c r="E16" s="1" t="e">
        <f>#REF!</f>
        <v>#REF!</v>
      </c>
      <c r="F16" s="16" t="e">
        <f>#REF!</f>
        <v>#REF!</v>
      </c>
      <c r="G16" s="17" t="e">
        <f>#REF!</f>
        <v>#REF!</v>
      </c>
      <c r="H16" s="18" t="e">
        <f>#REF!</f>
        <v>#REF!</v>
      </c>
      <c r="I16" s="16" t="e">
        <f>#REF!</f>
        <v>#REF!</v>
      </c>
      <c r="J16" s="17" t="s">
        <v>14</v>
      </c>
      <c r="K16" s="19" t="e">
        <f>#REF!</f>
        <v>#REF!</v>
      </c>
      <c r="L16" s="19" t="e">
        <f t="shared" si="0"/>
        <v>#REF!</v>
      </c>
      <c r="M16" s="20"/>
      <c r="N16" s="20"/>
      <c r="O16" s="20"/>
      <c r="P16" s="20"/>
      <c r="Q16" s="20"/>
      <c r="R16" s="20"/>
      <c r="S16" s="20"/>
      <c r="T16" s="20"/>
      <c r="U16" s="20"/>
      <c r="V16" s="20"/>
      <c r="W16" s="20"/>
      <c r="X16" s="20"/>
      <c r="Y16" s="20"/>
      <c r="Z16" s="20"/>
    </row>
    <row r="17" spans="1:26" ht="99.75" customHeight="1">
      <c r="A17" s="13" t="e">
        <f>#REF!</f>
        <v>#REF!</v>
      </c>
      <c r="B17" s="14"/>
      <c r="C17" s="15"/>
      <c r="D17" s="15"/>
      <c r="E17" s="1" t="e">
        <f>#REF!</f>
        <v>#REF!</v>
      </c>
      <c r="F17" s="16" t="e">
        <f>#REF!</f>
        <v>#REF!</v>
      </c>
      <c r="G17" s="17" t="e">
        <f>#REF!</f>
        <v>#REF!</v>
      </c>
      <c r="H17" s="18" t="e">
        <f>#REF!</f>
        <v>#REF!</v>
      </c>
      <c r="I17" s="16" t="e">
        <f>#REF!</f>
        <v>#REF!</v>
      </c>
      <c r="J17" s="17" t="s">
        <v>14</v>
      </c>
      <c r="K17" s="19" t="e">
        <f>#REF!</f>
        <v>#REF!</v>
      </c>
      <c r="L17" s="19" t="e">
        <f t="shared" si="0"/>
        <v>#REF!</v>
      </c>
      <c r="M17" s="20"/>
      <c r="N17" s="20"/>
      <c r="O17" s="20"/>
      <c r="P17" s="20"/>
      <c r="Q17" s="20"/>
      <c r="R17" s="20"/>
      <c r="S17" s="20"/>
      <c r="T17" s="20"/>
      <c r="U17" s="20"/>
      <c r="V17" s="20"/>
      <c r="W17" s="20"/>
      <c r="X17" s="20"/>
      <c r="Y17" s="20"/>
      <c r="Z17" s="20"/>
    </row>
    <row r="18" spans="1:26" ht="30">
      <c r="A18" s="13" t="e">
        <f>#REF!</f>
        <v>#REF!</v>
      </c>
      <c r="B18" s="14"/>
      <c r="C18" s="15"/>
      <c r="D18" s="15"/>
      <c r="E18" s="1" t="e">
        <f>#REF!</f>
        <v>#REF!</v>
      </c>
      <c r="F18" s="16" t="e">
        <f>#REF!</f>
        <v>#REF!</v>
      </c>
      <c r="G18" s="17" t="e">
        <f>#REF!</f>
        <v>#REF!</v>
      </c>
      <c r="H18" s="18" t="e">
        <f>#REF!</f>
        <v>#REF!</v>
      </c>
      <c r="I18" s="16" t="e">
        <f>#REF!</f>
        <v>#REF!</v>
      </c>
      <c r="J18" s="17" t="s">
        <v>14</v>
      </c>
      <c r="K18" s="19" t="e">
        <f>#REF!</f>
        <v>#REF!</v>
      </c>
      <c r="L18" s="19" t="e">
        <f t="shared" si="0"/>
        <v>#REF!</v>
      </c>
      <c r="M18" s="20"/>
      <c r="N18" s="20"/>
      <c r="O18" s="20"/>
      <c r="P18" s="20"/>
      <c r="Q18" s="20"/>
      <c r="R18" s="20"/>
      <c r="S18" s="20"/>
      <c r="T18" s="20"/>
      <c r="U18" s="20"/>
      <c r="V18" s="20"/>
      <c r="W18" s="20"/>
      <c r="X18" s="20"/>
      <c r="Y18" s="20"/>
      <c r="Z18" s="20"/>
    </row>
    <row r="19" spans="1:26" ht="30">
      <c r="A19" s="13" t="e">
        <f>#REF!</f>
        <v>#REF!</v>
      </c>
      <c r="B19" s="14"/>
      <c r="C19" s="15"/>
      <c r="D19" s="15"/>
      <c r="E19" s="1" t="e">
        <f>#REF!</f>
        <v>#REF!</v>
      </c>
      <c r="F19" s="16" t="e">
        <f>#REF!</f>
        <v>#REF!</v>
      </c>
      <c r="G19" s="17" t="e">
        <f>#REF!</f>
        <v>#REF!</v>
      </c>
      <c r="H19" s="18" t="e">
        <f>#REF!</f>
        <v>#REF!</v>
      </c>
      <c r="I19" s="16" t="e">
        <f>#REF!</f>
        <v>#REF!</v>
      </c>
      <c r="J19" s="17" t="s">
        <v>14</v>
      </c>
      <c r="K19" s="19" t="e">
        <f>#REF!</f>
        <v>#REF!</v>
      </c>
      <c r="L19" s="19" t="e">
        <f t="shared" si="0"/>
        <v>#REF!</v>
      </c>
      <c r="M19" s="20"/>
      <c r="N19" s="20"/>
      <c r="O19" s="20"/>
      <c r="P19" s="20"/>
      <c r="Q19" s="20"/>
      <c r="R19" s="20"/>
      <c r="S19" s="20"/>
      <c r="T19" s="20"/>
      <c r="U19" s="20"/>
      <c r="V19" s="20"/>
      <c r="W19" s="20"/>
      <c r="X19" s="20"/>
      <c r="Y19" s="20"/>
      <c r="Z19" s="20"/>
    </row>
    <row r="20" spans="1:26" ht="15.75" customHeight="1">
      <c r="A20" s="13" t="e">
        <f>#REF!</f>
        <v>#REF!</v>
      </c>
      <c r="B20" s="14"/>
      <c r="C20" s="15"/>
      <c r="D20" s="15"/>
      <c r="E20" s="1" t="e">
        <f>#REF!</f>
        <v>#REF!</v>
      </c>
      <c r="F20" s="16" t="e">
        <f>#REF!</f>
        <v>#REF!</v>
      </c>
      <c r="G20" s="17" t="e">
        <f>#REF!</f>
        <v>#REF!</v>
      </c>
      <c r="H20" s="18" t="e">
        <f>#REF!</f>
        <v>#REF!</v>
      </c>
      <c r="I20" s="16" t="e">
        <f>#REF!</f>
        <v>#REF!</v>
      </c>
      <c r="J20" s="17" t="s">
        <v>14</v>
      </c>
      <c r="K20" s="19" t="e">
        <f>#REF!</f>
        <v>#REF!</v>
      </c>
      <c r="L20" s="19" t="e">
        <f t="shared" si="0"/>
        <v>#REF!</v>
      </c>
      <c r="M20" s="20"/>
      <c r="N20" s="20"/>
      <c r="O20" s="20"/>
      <c r="P20" s="20"/>
      <c r="Q20" s="20"/>
      <c r="R20" s="20"/>
      <c r="S20" s="20"/>
      <c r="T20" s="20"/>
      <c r="U20" s="20"/>
      <c r="V20" s="20"/>
      <c r="W20" s="20"/>
      <c r="X20" s="20"/>
      <c r="Y20" s="20"/>
      <c r="Z20" s="20"/>
    </row>
    <row r="21" spans="1:26" ht="15.75" customHeight="1">
      <c r="A21" s="13" t="e">
        <f>#REF!</f>
        <v>#REF!</v>
      </c>
      <c r="B21" s="14"/>
      <c r="C21" s="15"/>
      <c r="D21" s="15"/>
      <c r="E21" s="1" t="e">
        <f>#REF!</f>
        <v>#REF!</v>
      </c>
      <c r="F21" s="16" t="e">
        <f>#REF!</f>
        <v>#REF!</v>
      </c>
      <c r="G21" s="17" t="e">
        <f>#REF!</f>
        <v>#REF!</v>
      </c>
      <c r="H21" s="18" t="e">
        <f>#REF!</f>
        <v>#REF!</v>
      </c>
      <c r="I21" s="16" t="e">
        <f>#REF!</f>
        <v>#REF!</v>
      </c>
      <c r="J21" s="17" t="s">
        <v>14</v>
      </c>
      <c r="K21" s="19" t="e">
        <f>#REF!</f>
        <v>#REF!</v>
      </c>
      <c r="L21" s="19" t="e">
        <f t="shared" si="0"/>
        <v>#REF!</v>
      </c>
      <c r="M21" s="20"/>
      <c r="N21" s="20"/>
      <c r="O21" s="20"/>
      <c r="P21" s="20"/>
      <c r="Q21" s="20"/>
      <c r="R21" s="20"/>
      <c r="S21" s="20"/>
      <c r="T21" s="20"/>
      <c r="U21" s="20"/>
      <c r="V21" s="20"/>
      <c r="W21" s="20"/>
      <c r="X21" s="20"/>
      <c r="Y21" s="20"/>
      <c r="Z21" s="20"/>
    </row>
    <row r="22" spans="1:26" ht="15.75" customHeight="1">
      <c r="A22" s="13" t="e">
        <f>#REF!</f>
        <v>#REF!</v>
      </c>
      <c r="B22" s="14"/>
      <c r="C22" s="15"/>
      <c r="D22" s="15"/>
      <c r="E22" s="1" t="e">
        <f>#REF!</f>
        <v>#REF!</v>
      </c>
      <c r="F22" s="16" t="e">
        <f>#REF!</f>
        <v>#REF!</v>
      </c>
      <c r="G22" s="17" t="e">
        <f>#REF!</f>
        <v>#REF!</v>
      </c>
      <c r="H22" s="18" t="e">
        <f>#REF!</f>
        <v>#REF!</v>
      </c>
      <c r="I22" s="16" t="e">
        <f>#REF!</f>
        <v>#REF!</v>
      </c>
      <c r="J22" s="17" t="s">
        <v>14</v>
      </c>
      <c r="K22" s="19" t="e">
        <f>#REF!</f>
        <v>#REF!</v>
      </c>
      <c r="L22" s="19" t="e">
        <f t="shared" si="0"/>
        <v>#REF!</v>
      </c>
      <c r="M22" s="20"/>
      <c r="N22" s="20"/>
      <c r="O22" s="20"/>
      <c r="P22" s="20"/>
      <c r="Q22" s="20"/>
      <c r="R22" s="20"/>
      <c r="S22" s="20"/>
      <c r="T22" s="20"/>
      <c r="U22" s="20"/>
      <c r="V22" s="20"/>
      <c r="W22" s="20"/>
      <c r="X22" s="20"/>
      <c r="Y22" s="20"/>
      <c r="Z22" s="20"/>
    </row>
    <row r="23" spans="1:26" ht="30">
      <c r="A23" s="13" t="e">
        <f>#REF!</f>
        <v>#REF!</v>
      </c>
      <c r="B23" s="14"/>
      <c r="C23" s="15"/>
      <c r="D23" s="15"/>
      <c r="E23" s="1" t="e">
        <f>#REF!</f>
        <v>#REF!</v>
      </c>
      <c r="F23" s="16" t="e">
        <f>#REF!</f>
        <v>#REF!</v>
      </c>
      <c r="G23" s="17" t="e">
        <f>#REF!</f>
        <v>#REF!</v>
      </c>
      <c r="H23" s="18" t="e">
        <f>#REF!</f>
        <v>#REF!</v>
      </c>
      <c r="I23" s="16" t="e">
        <f>#REF!</f>
        <v>#REF!</v>
      </c>
      <c r="J23" s="17" t="s">
        <v>14</v>
      </c>
      <c r="K23" s="19" t="e">
        <f>#REF!</f>
        <v>#REF!</v>
      </c>
      <c r="L23" s="19" t="e">
        <f t="shared" si="0"/>
        <v>#REF!</v>
      </c>
      <c r="M23" s="20"/>
      <c r="N23" s="20"/>
      <c r="O23" s="20"/>
      <c r="P23" s="20"/>
      <c r="Q23" s="20"/>
      <c r="R23" s="20"/>
      <c r="S23" s="20"/>
      <c r="T23" s="20"/>
      <c r="U23" s="20"/>
      <c r="V23" s="20"/>
      <c r="W23" s="20"/>
      <c r="X23" s="20"/>
      <c r="Y23" s="20"/>
      <c r="Z23" s="20"/>
    </row>
    <row r="24" spans="1:26" ht="102.75" customHeight="1">
      <c r="A24" s="13" t="e">
        <f>#REF!</f>
        <v>#REF!</v>
      </c>
      <c r="B24" s="14"/>
      <c r="C24" s="15"/>
      <c r="D24" s="15"/>
      <c r="E24" s="1" t="e">
        <f>#REF!</f>
        <v>#REF!</v>
      </c>
      <c r="F24" s="21" t="e">
        <f>#REF!</f>
        <v>#REF!</v>
      </c>
      <c r="G24" s="17" t="e">
        <f>#REF!</f>
        <v>#REF!</v>
      </c>
      <c r="H24" s="18" t="e">
        <f>#REF!</f>
        <v>#REF!</v>
      </c>
      <c r="I24" s="16" t="e">
        <f>#REF!</f>
        <v>#REF!</v>
      </c>
      <c r="J24" s="17" t="s">
        <v>14</v>
      </c>
      <c r="K24" s="19" t="e">
        <f>#REF!</f>
        <v>#REF!</v>
      </c>
      <c r="L24" s="19" t="e">
        <f t="shared" si="0"/>
        <v>#REF!</v>
      </c>
      <c r="M24" s="20"/>
      <c r="N24" s="20"/>
      <c r="O24" s="20"/>
      <c r="P24" s="20"/>
      <c r="Q24" s="20"/>
      <c r="R24" s="20"/>
      <c r="S24" s="20"/>
      <c r="T24" s="20"/>
      <c r="U24" s="20"/>
      <c r="V24" s="20"/>
      <c r="W24" s="20"/>
      <c r="X24" s="20"/>
      <c r="Y24" s="20"/>
      <c r="Z24" s="20"/>
    </row>
    <row r="25" spans="1:26" ht="30">
      <c r="A25" s="13" t="e">
        <f>#REF!</f>
        <v>#REF!</v>
      </c>
      <c r="B25" s="14"/>
      <c r="C25" s="15"/>
      <c r="D25" s="15"/>
      <c r="E25" s="1" t="e">
        <f>#REF!</f>
        <v>#REF!</v>
      </c>
      <c r="F25" s="21" t="e">
        <f>#REF!</f>
        <v>#REF!</v>
      </c>
      <c r="G25" s="17" t="e">
        <f>#REF!</f>
        <v>#REF!</v>
      </c>
      <c r="H25" s="18" t="e">
        <f>#REF!</f>
        <v>#REF!</v>
      </c>
      <c r="I25" s="16" t="e">
        <f>#REF!</f>
        <v>#REF!</v>
      </c>
      <c r="J25" s="17" t="s">
        <v>14</v>
      </c>
      <c r="K25" s="19" t="e">
        <f>#REF!</f>
        <v>#REF!</v>
      </c>
      <c r="L25" s="19" t="e">
        <f t="shared" si="0"/>
        <v>#REF!</v>
      </c>
      <c r="M25" s="20"/>
      <c r="N25" s="20"/>
      <c r="O25" s="20"/>
      <c r="P25" s="20"/>
      <c r="Q25" s="20"/>
      <c r="R25" s="20"/>
      <c r="S25" s="20"/>
      <c r="T25" s="20"/>
      <c r="U25" s="20"/>
      <c r="V25" s="20"/>
      <c r="W25" s="20"/>
      <c r="X25" s="20"/>
      <c r="Y25" s="20"/>
      <c r="Z25" s="20"/>
    </row>
    <row r="26" spans="1:26" ht="15.75" customHeight="1">
      <c r="A26" s="13" t="e">
        <f>#REF!</f>
        <v>#REF!</v>
      </c>
      <c r="B26" s="14"/>
      <c r="C26" s="15"/>
      <c r="D26" s="15"/>
      <c r="E26" s="1" t="e">
        <f>#REF!</f>
        <v>#REF!</v>
      </c>
      <c r="F26" s="21" t="e">
        <f>#REF!</f>
        <v>#REF!</v>
      </c>
      <c r="G26" s="17" t="e">
        <f>#REF!</f>
        <v>#REF!</v>
      </c>
      <c r="H26" s="18" t="e">
        <f>#REF!</f>
        <v>#REF!</v>
      </c>
      <c r="I26" s="16" t="e">
        <f>#REF!</f>
        <v>#REF!</v>
      </c>
      <c r="J26" s="17" t="s">
        <v>14</v>
      </c>
      <c r="K26" s="19" t="e">
        <f>#REF!</f>
        <v>#REF!</v>
      </c>
      <c r="L26" s="19" t="e">
        <f t="shared" si="0"/>
        <v>#REF!</v>
      </c>
      <c r="M26" s="20"/>
      <c r="N26" s="20"/>
      <c r="O26" s="20"/>
      <c r="P26" s="20"/>
      <c r="Q26" s="20"/>
      <c r="R26" s="20"/>
      <c r="S26" s="20"/>
      <c r="T26" s="20"/>
      <c r="U26" s="20"/>
      <c r="V26" s="20"/>
      <c r="W26" s="20"/>
      <c r="X26" s="20"/>
      <c r="Y26" s="20"/>
      <c r="Z26" s="20"/>
    </row>
    <row r="27" spans="1:26" ht="30">
      <c r="A27" s="13" t="e">
        <f>#REF!</f>
        <v>#REF!</v>
      </c>
      <c r="B27" s="14"/>
      <c r="C27" s="15"/>
      <c r="D27" s="15"/>
      <c r="E27" s="1" t="e">
        <f>#REF!</f>
        <v>#REF!</v>
      </c>
      <c r="F27" s="21" t="e">
        <f>#REF!</f>
        <v>#REF!</v>
      </c>
      <c r="G27" s="17" t="e">
        <f>#REF!</f>
        <v>#REF!</v>
      </c>
      <c r="H27" s="18" t="e">
        <f>#REF!</f>
        <v>#REF!</v>
      </c>
      <c r="I27" s="16" t="e">
        <f>#REF!</f>
        <v>#REF!</v>
      </c>
      <c r="J27" s="17" t="s">
        <v>14</v>
      </c>
      <c r="K27" s="19" t="e">
        <f>#REF!</f>
        <v>#REF!</v>
      </c>
      <c r="L27" s="19" t="e">
        <f t="shared" si="0"/>
        <v>#REF!</v>
      </c>
      <c r="M27" s="20"/>
      <c r="N27" s="20"/>
      <c r="O27" s="20"/>
      <c r="P27" s="20"/>
      <c r="Q27" s="20"/>
      <c r="R27" s="20"/>
      <c r="S27" s="20"/>
      <c r="T27" s="20"/>
      <c r="U27" s="20"/>
      <c r="V27" s="20"/>
      <c r="W27" s="20"/>
      <c r="X27" s="20"/>
      <c r="Y27" s="20"/>
      <c r="Z27" s="20"/>
    </row>
    <row r="28" spans="1:26" ht="15.75" customHeight="1">
      <c r="A28" s="13" t="e">
        <f>#REF!</f>
        <v>#REF!</v>
      </c>
      <c r="B28" s="14">
        <v>2</v>
      </c>
      <c r="C28" s="15" t="s">
        <v>15</v>
      </c>
      <c r="D28" s="3" t="e">
        <f>E54-E30</f>
        <v>#REF!</v>
      </c>
      <c r="E28" s="1" t="e">
        <f>#REF!</f>
        <v>#REF!</v>
      </c>
      <c r="F28" s="21" t="e">
        <f>#REF!</f>
        <v>#REF!</v>
      </c>
      <c r="G28" s="17" t="e">
        <f>#REF!</f>
        <v>#REF!</v>
      </c>
      <c r="H28" s="18" t="e">
        <f>#REF!</f>
        <v>#REF!</v>
      </c>
      <c r="I28" s="16" t="e">
        <f>#REF!</f>
        <v>#REF!</v>
      </c>
      <c r="J28" s="17" t="s">
        <v>14</v>
      </c>
      <c r="K28" s="19" t="e">
        <f>#REF!</f>
        <v>#REF!</v>
      </c>
      <c r="L28" s="19" t="e">
        <f t="shared" si="0"/>
        <v>#REF!</v>
      </c>
      <c r="M28" s="20"/>
      <c r="N28" s="20"/>
      <c r="O28" s="20"/>
      <c r="P28" s="20"/>
      <c r="Q28" s="20"/>
      <c r="R28" s="20"/>
      <c r="S28" s="20"/>
      <c r="T28" s="20"/>
      <c r="U28" s="20"/>
      <c r="V28" s="20"/>
      <c r="W28" s="20"/>
      <c r="X28" s="20"/>
      <c r="Y28" s="20"/>
      <c r="Z28" s="20"/>
    </row>
    <row r="29" spans="1:26" ht="15.75" customHeight="1">
      <c r="A29" s="13" t="e">
        <f>#REF!</f>
        <v>#REF!</v>
      </c>
      <c r="B29" s="14"/>
      <c r="C29" s="15"/>
      <c r="D29" s="15"/>
      <c r="E29" s="1" t="e">
        <f>#REF!</f>
        <v>#REF!</v>
      </c>
      <c r="F29" s="21" t="e">
        <f>#REF!</f>
        <v>#REF!</v>
      </c>
      <c r="G29" s="17" t="e">
        <f>#REF!</f>
        <v>#REF!</v>
      </c>
      <c r="H29" s="18" t="e">
        <f>#REF!</f>
        <v>#REF!</v>
      </c>
      <c r="I29" s="16" t="e">
        <f>#REF!</f>
        <v>#REF!</v>
      </c>
      <c r="J29" s="17" t="s">
        <v>14</v>
      </c>
      <c r="K29" s="19" t="e">
        <f>#REF!</f>
        <v>#REF!</v>
      </c>
      <c r="L29" s="19" t="e">
        <f t="shared" si="0"/>
        <v>#REF!</v>
      </c>
      <c r="M29" s="20"/>
      <c r="N29" s="20"/>
      <c r="O29" s="20"/>
      <c r="P29" s="20"/>
      <c r="Q29" s="20"/>
      <c r="R29" s="20"/>
      <c r="S29" s="20"/>
      <c r="T29" s="20"/>
      <c r="U29" s="20"/>
      <c r="V29" s="20"/>
      <c r="W29" s="20"/>
      <c r="X29" s="20"/>
      <c r="Y29" s="20"/>
      <c r="Z29" s="20"/>
    </row>
    <row r="30" spans="1:26" ht="42.75" customHeight="1">
      <c r="A30" s="13" t="e">
        <f>#REF!</f>
        <v>#REF!</v>
      </c>
      <c r="E30" s="31" t="e">
        <f>#REF!</f>
        <v>#REF!</v>
      </c>
      <c r="F30" s="16" t="e">
        <f>#REF!</f>
        <v>#REF!</v>
      </c>
      <c r="G30" s="17" t="e">
        <f>#REF!</f>
        <v>#REF!</v>
      </c>
      <c r="H30" s="18" t="e">
        <f>#REF!</f>
        <v>#REF!</v>
      </c>
      <c r="I30" s="16" t="e">
        <f>#REF!</f>
        <v>#REF!</v>
      </c>
      <c r="J30" s="17" t="s">
        <v>14</v>
      </c>
      <c r="K30" s="19" t="e">
        <f>#REF!</f>
        <v>#REF!</v>
      </c>
      <c r="L30" s="19" t="e">
        <f>K30*H30</f>
        <v>#REF!</v>
      </c>
      <c r="M30" s="20"/>
      <c r="N30" s="20"/>
      <c r="O30" s="20"/>
      <c r="P30" s="20"/>
      <c r="Q30" s="20"/>
      <c r="R30" s="20"/>
      <c r="S30" s="20"/>
      <c r="T30" s="20"/>
      <c r="U30" s="20"/>
      <c r="V30" s="20"/>
      <c r="W30" s="20"/>
      <c r="X30" s="20"/>
      <c r="Y30" s="20"/>
      <c r="Z30" s="20"/>
    </row>
    <row r="31" spans="1:26" ht="15.75" customHeight="1">
      <c r="A31" s="13" t="e">
        <f>#REF!</f>
        <v>#REF!</v>
      </c>
      <c r="B31" s="14"/>
      <c r="C31" s="23"/>
      <c r="D31" s="13"/>
      <c r="E31" s="1" t="e">
        <f>#REF!</f>
        <v>#REF!</v>
      </c>
      <c r="F31" s="16" t="e">
        <f>#REF!</f>
        <v>#REF!</v>
      </c>
      <c r="G31" s="22" t="e">
        <f>#REF!</f>
        <v>#REF!</v>
      </c>
      <c r="H31" s="18" t="e">
        <f>#REF!</f>
        <v>#REF!</v>
      </c>
      <c r="I31" s="16" t="e">
        <f>#REF!</f>
        <v>#REF!</v>
      </c>
      <c r="J31" s="17" t="s">
        <v>14</v>
      </c>
      <c r="K31" s="19" t="e">
        <f>#REF!</f>
        <v>#REF!</v>
      </c>
      <c r="L31" s="19" t="e">
        <f t="shared" si="0"/>
        <v>#REF!</v>
      </c>
      <c r="M31" s="20"/>
      <c r="N31" s="20"/>
      <c r="O31" s="20"/>
      <c r="P31" s="20"/>
      <c r="Q31" s="20"/>
      <c r="R31" s="20"/>
      <c r="S31" s="20"/>
      <c r="T31" s="20"/>
      <c r="U31" s="20"/>
      <c r="V31" s="20"/>
      <c r="W31" s="20"/>
      <c r="X31" s="20"/>
      <c r="Y31" s="20"/>
      <c r="Z31" s="20"/>
    </row>
    <row r="32" spans="1:26" ht="15.75" customHeight="1">
      <c r="A32" s="13" t="e">
        <f>#REF!</f>
        <v>#REF!</v>
      </c>
      <c r="B32" s="14"/>
      <c r="C32" s="23"/>
      <c r="D32" s="13"/>
      <c r="E32" s="1" t="e">
        <f>#REF!</f>
        <v>#REF!</v>
      </c>
      <c r="F32" s="16" t="e">
        <f>#REF!</f>
        <v>#REF!</v>
      </c>
      <c r="G32" s="22" t="e">
        <f>#REF!</f>
        <v>#REF!</v>
      </c>
      <c r="H32" s="18" t="e">
        <f>#REF!</f>
        <v>#REF!</v>
      </c>
      <c r="I32" s="16" t="e">
        <f>#REF!</f>
        <v>#REF!</v>
      </c>
      <c r="J32" s="17" t="s">
        <v>14</v>
      </c>
      <c r="K32" s="19" t="e">
        <f>#REF!</f>
        <v>#REF!</v>
      </c>
      <c r="L32" s="19" t="e">
        <f t="shared" si="0"/>
        <v>#REF!</v>
      </c>
      <c r="M32" s="20"/>
      <c r="N32" s="20"/>
      <c r="O32" s="20"/>
      <c r="P32" s="20"/>
      <c r="Q32" s="20"/>
      <c r="R32" s="20"/>
      <c r="S32" s="20"/>
      <c r="T32" s="20"/>
      <c r="U32" s="20"/>
      <c r="V32" s="20"/>
      <c r="W32" s="20"/>
      <c r="X32" s="20"/>
      <c r="Y32" s="20"/>
      <c r="Z32" s="20"/>
    </row>
    <row r="33" spans="1:26" ht="30">
      <c r="A33" s="13" t="e">
        <f>#REF!</f>
        <v>#REF!</v>
      </c>
      <c r="B33" s="14"/>
      <c r="C33" s="23"/>
      <c r="D33" s="13"/>
      <c r="E33" s="1" t="e">
        <f>#REF!</f>
        <v>#REF!</v>
      </c>
      <c r="F33" s="16" t="e">
        <f>#REF!</f>
        <v>#REF!</v>
      </c>
      <c r="G33" s="22" t="e">
        <f>#REF!</f>
        <v>#REF!</v>
      </c>
      <c r="H33" s="18" t="e">
        <f>#REF!</f>
        <v>#REF!</v>
      </c>
      <c r="I33" s="16" t="e">
        <f>#REF!</f>
        <v>#REF!</v>
      </c>
      <c r="J33" s="17" t="s">
        <v>14</v>
      </c>
      <c r="K33" s="19" t="e">
        <f>#REF!</f>
        <v>#REF!</v>
      </c>
      <c r="L33" s="19" t="e">
        <f t="shared" si="0"/>
        <v>#REF!</v>
      </c>
      <c r="M33" s="20"/>
      <c r="N33" s="20"/>
      <c r="O33" s="20"/>
      <c r="P33" s="20"/>
      <c r="Q33" s="20"/>
      <c r="R33" s="20"/>
      <c r="S33" s="20"/>
      <c r="T33" s="20"/>
      <c r="U33" s="20"/>
      <c r="V33" s="20"/>
      <c r="W33" s="20"/>
      <c r="X33" s="20"/>
      <c r="Y33" s="20"/>
      <c r="Z33" s="20"/>
    </row>
    <row r="34" spans="1:26" ht="15.75" customHeight="1">
      <c r="A34" s="13" t="e">
        <f>#REF!</f>
        <v>#REF!</v>
      </c>
      <c r="B34" s="14"/>
      <c r="C34" s="23"/>
      <c r="D34" s="13"/>
      <c r="E34" s="1" t="e">
        <f>#REF!</f>
        <v>#REF!</v>
      </c>
      <c r="F34" s="16" t="e">
        <f>#REF!</f>
        <v>#REF!</v>
      </c>
      <c r="G34" s="22" t="e">
        <f>#REF!</f>
        <v>#REF!</v>
      </c>
      <c r="H34" s="18" t="e">
        <f>#REF!</f>
        <v>#REF!</v>
      </c>
      <c r="I34" s="16" t="e">
        <f>#REF!</f>
        <v>#REF!</v>
      </c>
      <c r="J34" s="17" t="s">
        <v>14</v>
      </c>
      <c r="K34" s="19" t="e">
        <f>#REF!</f>
        <v>#REF!</v>
      </c>
      <c r="L34" s="19" t="e">
        <f t="shared" si="0"/>
        <v>#REF!</v>
      </c>
      <c r="M34" s="20"/>
      <c r="N34" s="20"/>
      <c r="O34" s="20"/>
      <c r="P34" s="20"/>
      <c r="Q34" s="20"/>
      <c r="R34" s="20"/>
      <c r="S34" s="20"/>
      <c r="T34" s="20"/>
      <c r="U34" s="20"/>
      <c r="V34" s="20"/>
      <c r="W34" s="20"/>
      <c r="X34" s="20"/>
      <c r="Y34" s="20"/>
      <c r="Z34" s="20"/>
    </row>
    <row r="35" spans="1:26" ht="15.75" customHeight="1">
      <c r="A35" s="13" t="e">
        <f>#REF!</f>
        <v>#REF!</v>
      </c>
      <c r="B35" s="14"/>
      <c r="C35" s="23"/>
      <c r="D35" s="13"/>
      <c r="E35" s="1" t="e">
        <f>#REF!</f>
        <v>#REF!</v>
      </c>
      <c r="F35" s="16" t="e">
        <f>#REF!</f>
        <v>#REF!</v>
      </c>
      <c r="G35" s="22" t="e">
        <f>#REF!</f>
        <v>#REF!</v>
      </c>
      <c r="H35" s="18" t="e">
        <f>#REF!</f>
        <v>#REF!</v>
      </c>
      <c r="I35" s="16" t="e">
        <f>#REF!</f>
        <v>#REF!</v>
      </c>
      <c r="J35" s="17" t="s">
        <v>14</v>
      </c>
      <c r="K35" s="19" t="e">
        <f>#REF!</f>
        <v>#REF!</v>
      </c>
      <c r="L35" s="19" t="e">
        <f t="shared" si="0"/>
        <v>#REF!</v>
      </c>
      <c r="M35" s="20"/>
      <c r="N35" s="20"/>
      <c r="O35" s="20"/>
      <c r="P35" s="20"/>
      <c r="Q35" s="20"/>
      <c r="R35" s="20"/>
      <c r="S35" s="20"/>
      <c r="T35" s="20"/>
      <c r="U35" s="20"/>
      <c r="V35" s="20"/>
      <c r="W35" s="20"/>
      <c r="X35" s="20"/>
      <c r="Y35" s="20"/>
      <c r="Z35" s="20"/>
    </row>
    <row r="36" spans="1:26" ht="15.75" customHeight="1">
      <c r="A36" s="13" t="e">
        <f>#REF!</f>
        <v>#REF!</v>
      </c>
      <c r="B36" s="14"/>
      <c r="C36" s="23"/>
      <c r="D36" s="13"/>
      <c r="E36" s="1" t="e">
        <f>#REF!</f>
        <v>#REF!</v>
      </c>
      <c r="F36" s="16" t="e">
        <f>#REF!</f>
        <v>#REF!</v>
      </c>
      <c r="G36" s="17" t="e">
        <f>#REF!</f>
        <v>#REF!</v>
      </c>
      <c r="H36" s="18" t="e">
        <f>#REF!</f>
        <v>#REF!</v>
      </c>
      <c r="I36" s="16" t="e">
        <f>#REF!</f>
        <v>#REF!</v>
      </c>
      <c r="J36" s="17" t="s">
        <v>14</v>
      </c>
      <c r="K36" s="19" t="e">
        <f>#REF!</f>
        <v>#REF!</v>
      </c>
      <c r="L36" s="19" t="e">
        <f t="shared" si="0"/>
        <v>#REF!</v>
      </c>
      <c r="M36" s="20"/>
      <c r="N36" s="20"/>
      <c r="O36" s="20"/>
      <c r="P36" s="20"/>
      <c r="Q36" s="20"/>
      <c r="R36" s="20"/>
      <c r="S36" s="20"/>
      <c r="T36" s="20"/>
      <c r="U36" s="20"/>
      <c r="V36" s="20"/>
      <c r="W36" s="20"/>
      <c r="X36" s="20"/>
      <c r="Y36" s="20"/>
      <c r="Z36" s="20"/>
    </row>
    <row r="37" spans="1:26" ht="15.75" customHeight="1">
      <c r="A37" s="13" t="e">
        <f>#REF!</f>
        <v>#REF!</v>
      </c>
      <c r="B37" s="14"/>
      <c r="C37" s="23"/>
      <c r="D37" s="13"/>
      <c r="E37" s="1" t="e">
        <f>#REF!</f>
        <v>#REF!</v>
      </c>
      <c r="F37" s="16" t="e">
        <f>#REF!</f>
        <v>#REF!</v>
      </c>
      <c r="G37" s="22" t="e">
        <f>#REF!</f>
        <v>#REF!</v>
      </c>
      <c r="H37" s="18" t="e">
        <f>#REF!</f>
        <v>#REF!</v>
      </c>
      <c r="I37" s="16" t="e">
        <f>#REF!</f>
        <v>#REF!</v>
      </c>
      <c r="J37" s="17" t="s">
        <v>14</v>
      </c>
      <c r="K37" s="19" t="e">
        <f>#REF!</f>
        <v>#REF!</v>
      </c>
      <c r="L37" s="19" t="e">
        <f t="shared" si="0"/>
        <v>#REF!</v>
      </c>
      <c r="M37" s="20"/>
      <c r="N37" s="20"/>
      <c r="O37" s="20"/>
      <c r="P37" s="20"/>
      <c r="Q37" s="20"/>
      <c r="R37" s="20"/>
      <c r="S37" s="20"/>
      <c r="T37" s="20"/>
      <c r="U37" s="20"/>
      <c r="V37" s="20"/>
      <c r="W37" s="20"/>
      <c r="X37" s="20"/>
      <c r="Y37" s="20"/>
      <c r="Z37" s="20"/>
    </row>
    <row r="38" spans="1:26" ht="15.75" customHeight="1">
      <c r="A38" s="13" t="e">
        <f>#REF!</f>
        <v>#REF!</v>
      </c>
      <c r="B38" s="14"/>
      <c r="C38" s="23"/>
      <c r="D38" s="13"/>
      <c r="E38" s="1" t="e">
        <f>#REF!</f>
        <v>#REF!</v>
      </c>
      <c r="F38" s="16" t="e">
        <f>#REF!</f>
        <v>#REF!</v>
      </c>
      <c r="G38" s="22" t="e">
        <f>#REF!</f>
        <v>#REF!</v>
      </c>
      <c r="H38" s="18" t="e">
        <f>#REF!</f>
        <v>#REF!</v>
      </c>
      <c r="I38" s="16" t="e">
        <f>#REF!</f>
        <v>#REF!</v>
      </c>
      <c r="J38" s="17" t="s">
        <v>14</v>
      </c>
      <c r="K38" s="19" t="e">
        <f>#REF!</f>
        <v>#REF!</v>
      </c>
      <c r="L38" s="19" t="e">
        <f t="shared" si="0"/>
        <v>#REF!</v>
      </c>
      <c r="M38" s="20"/>
      <c r="N38" s="20"/>
      <c r="O38" s="20"/>
      <c r="P38" s="20"/>
      <c r="Q38" s="20"/>
      <c r="R38" s="20"/>
      <c r="S38" s="20"/>
      <c r="T38" s="20"/>
      <c r="U38" s="20"/>
      <c r="V38" s="20"/>
      <c r="W38" s="20"/>
      <c r="X38" s="20"/>
      <c r="Y38" s="20"/>
      <c r="Z38" s="20"/>
    </row>
    <row r="39" spans="1:26" ht="15.75" customHeight="1">
      <c r="A39" s="13" t="e">
        <f>#REF!</f>
        <v>#REF!</v>
      </c>
      <c r="B39" s="14"/>
      <c r="C39" s="23"/>
      <c r="D39" s="13"/>
      <c r="E39" s="1" t="e">
        <f>#REF!</f>
        <v>#REF!</v>
      </c>
      <c r="F39" s="16" t="e">
        <f>#REF!</f>
        <v>#REF!</v>
      </c>
      <c r="G39" s="22" t="e">
        <f>#REF!</f>
        <v>#REF!</v>
      </c>
      <c r="H39" s="18" t="e">
        <f>#REF!</f>
        <v>#REF!</v>
      </c>
      <c r="I39" s="16" t="e">
        <f>#REF!</f>
        <v>#REF!</v>
      </c>
      <c r="J39" s="17" t="s">
        <v>14</v>
      </c>
      <c r="K39" s="19" t="e">
        <f>#REF!</f>
        <v>#REF!</v>
      </c>
      <c r="L39" s="19" t="e">
        <f t="shared" si="0"/>
        <v>#REF!</v>
      </c>
      <c r="M39" s="20"/>
      <c r="N39" s="20"/>
      <c r="O39" s="20"/>
      <c r="P39" s="20"/>
      <c r="Q39" s="20"/>
      <c r="R39" s="20"/>
      <c r="S39" s="20"/>
      <c r="T39" s="20"/>
      <c r="U39" s="20"/>
      <c r="V39" s="20"/>
      <c r="W39" s="20"/>
      <c r="X39" s="20"/>
      <c r="Y39" s="20"/>
      <c r="Z39" s="20"/>
    </row>
    <row r="40" spans="1:26" ht="15.75" customHeight="1">
      <c r="A40" s="13" t="e">
        <f>#REF!</f>
        <v>#REF!</v>
      </c>
      <c r="B40" s="14"/>
      <c r="C40" s="23"/>
      <c r="D40" s="13"/>
      <c r="E40" s="1" t="e">
        <f>#REF!</f>
        <v>#REF!</v>
      </c>
      <c r="F40" s="16" t="e">
        <f>#REF!</f>
        <v>#REF!</v>
      </c>
      <c r="G40" s="22" t="e">
        <f>#REF!</f>
        <v>#REF!</v>
      </c>
      <c r="H40" s="18" t="e">
        <f>#REF!</f>
        <v>#REF!</v>
      </c>
      <c r="I40" s="16" t="e">
        <f>#REF!</f>
        <v>#REF!</v>
      </c>
      <c r="J40" s="17" t="s">
        <v>14</v>
      </c>
      <c r="K40" s="19" t="e">
        <f>#REF!</f>
        <v>#REF!</v>
      </c>
      <c r="L40" s="19" t="e">
        <f t="shared" si="0"/>
        <v>#REF!</v>
      </c>
      <c r="M40" s="20"/>
      <c r="N40" s="20"/>
      <c r="O40" s="20"/>
      <c r="P40" s="20"/>
      <c r="Q40" s="20"/>
      <c r="R40" s="20"/>
      <c r="S40" s="20"/>
      <c r="T40" s="20"/>
      <c r="U40" s="20"/>
      <c r="V40" s="20"/>
      <c r="W40" s="20"/>
      <c r="X40" s="20"/>
      <c r="Y40" s="20"/>
      <c r="Z40" s="20"/>
    </row>
    <row r="41" spans="1:26" ht="15.75" customHeight="1">
      <c r="A41" s="13" t="e">
        <f>#REF!</f>
        <v>#REF!</v>
      </c>
      <c r="B41" s="14"/>
      <c r="C41" s="23"/>
      <c r="D41" s="13"/>
      <c r="E41" s="1" t="e">
        <f>#REF!</f>
        <v>#REF!</v>
      </c>
      <c r="F41" s="16" t="e">
        <f>#REF!</f>
        <v>#REF!</v>
      </c>
      <c r="G41" s="22" t="e">
        <f>#REF!</f>
        <v>#REF!</v>
      </c>
      <c r="H41" s="18" t="e">
        <f>#REF!</f>
        <v>#REF!</v>
      </c>
      <c r="I41" s="16" t="e">
        <f>#REF!</f>
        <v>#REF!</v>
      </c>
      <c r="J41" s="17" t="s">
        <v>14</v>
      </c>
      <c r="K41" s="19" t="e">
        <f>#REF!</f>
        <v>#REF!</v>
      </c>
      <c r="L41" s="19" t="e">
        <f t="shared" si="0"/>
        <v>#REF!</v>
      </c>
      <c r="M41" s="20"/>
      <c r="N41" s="20"/>
      <c r="O41" s="20"/>
      <c r="P41" s="20"/>
      <c r="Q41" s="20"/>
      <c r="R41" s="20"/>
      <c r="S41" s="20"/>
      <c r="T41" s="20"/>
      <c r="U41" s="20"/>
      <c r="V41" s="20"/>
      <c r="W41" s="20"/>
      <c r="X41" s="20"/>
      <c r="Y41" s="20"/>
      <c r="Z41" s="20"/>
    </row>
    <row r="42" spans="1:26" ht="15.75" customHeight="1">
      <c r="A42" s="13" t="e">
        <f>#REF!</f>
        <v>#REF!</v>
      </c>
      <c r="B42" s="14"/>
      <c r="C42" s="23"/>
      <c r="D42" s="13"/>
      <c r="E42" s="1" t="e">
        <f>#REF!</f>
        <v>#REF!</v>
      </c>
      <c r="F42" s="16" t="e">
        <f>#REF!</f>
        <v>#REF!</v>
      </c>
      <c r="G42" s="22" t="e">
        <f>#REF!</f>
        <v>#REF!</v>
      </c>
      <c r="H42" s="18" t="e">
        <f>#REF!</f>
        <v>#REF!</v>
      </c>
      <c r="I42" s="16" t="e">
        <f>#REF!</f>
        <v>#REF!</v>
      </c>
      <c r="J42" s="17" t="s">
        <v>14</v>
      </c>
      <c r="K42" s="19" t="e">
        <f>#REF!</f>
        <v>#REF!</v>
      </c>
      <c r="L42" s="19" t="e">
        <f t="shared" si="0"/>
        <v>#REF!</v>
      </c>
      <c r="M42" s="20"/>
      <c r="N42" s="20"/>
      <c r="O42" s="20"/>
      <c r="P42" s="20"/>
      <c r="Q42" s="20"/>
      <c r="R42" s="20"/>
      <c r="S42" s="20"/>
      <c r="T42" s="20"/>
      <c r="U42" s="20"/>
      <c r="V42" s="20"/>
      <c r="W42" s="20"/>
      <c r="X42" s="20"/>
      <c r="Y42" s="20"/>
      <c r="Z42" s="20"/>
    </row>
    <row r="43" spans="1:26" ht="15.75" customHeight="1">
      <c r="A43" s="13" t="e">
        <f>#REF!</f>
        <v>#REF!</v>
      </c>
      <c r="B43" s="14"/>
      <c r="C43" s="23"/>
      <c r="D43" s="13"/>
      <c r="E43" s="1" t="e">
        <f>#REF!</f>
        <v>#REF!</v>
      </c>
      <c r="F43" s="16" t="e">
        <f>#REF!</f>
        <v>#REF!</v>
      </c>
      <c r="G43" s="22" t="e">
        <f>#REF!</f>
        <v>#REF!</v>
      </c>
      <c r="H43" s="18" t="e">
        <f>#REF!</f>
        <v>#REF!</v>
      </c>
      <c r="I43" s="16" t="e">
        <f>#REF!</f>
        <v>#REF!</v>
      </c>
      <c r="J43" s="17" t="s">
        <v>14</v>
      </c>
      <c r="K43" s="19" t="e">
        <f>#REF!</f>
        <v>#REF!</v>
      </c>
      <c r="L43" s="19" t="e">
        <f t="shared" si="0"/>
        <v>#REF!</v>
      </c>
      <c r="M43" s="20"/>
      <c r="N43" s="20"/>
      <c r="O43" s="20"/>
      <c r="P43" s="20"/>
      <c r="Q43" s="20"/>
      <c r="R43" s="20"/>
      <c r="S43" s="20"/>
      <c r="T43" s="20"/>
      <c r="U43" s="20"/>
      <c r="V43" s="20"/>
      <c r="W43" s="20"/>
      <c r="X43" s="20"/>
      <c r="Y43" s="20"/>
      <c r="Z43" s="20"/>
    </row>
    <row r="44" spans="1:26" ht="15.75" customHeight="1">
      <c r="A44" s="13" t="e">
        <f>#REF!</f>
        <v>#REF!</v>
      </c>
      <c r="B44" s="14"/>
      <c r="C44" s="23"/>
      <c r="D44" s="13"/>
      <c r="E44" s="1" t="e">
        <f>#REF!</f>
        <v>#REF!</v>
      </c>
      <c r="F44" s="16" t="e">
        <f>#REF!</f>
        <v>#REF!</v>
      </c>
      <c r="G44" s="17" t="e">
        <f>#REF!</f>
        <v>#REF!</v>
      </c>
      <c r="H44" s="18" t="e">
        <f>#REF!</f>
        <v>#REF!</v>
      </c>
      <c r="I44" s="16" t="e">
        <f>#REF!</f>
        <v>#REF!</v>
      </c>
      <c r="J44" s="17" t="s">
        <v>14</v>
      </c>
      <c r="K44" s="19" t="e">
        <f>#REF!</f>
        <v>#REF!</v>
      </c>
      <c r="L44" s="19" t="e">
        <f t="shared" si="0"/>
        <v>#REF!</v>
      </c>
      <c r="M44" s="20"/>
      <c r="N44" s="20"/>
      <c r="O44" s="20"/>
      <c r="P44" s="20"/>
      <c r="Q44" s="20"/>
      <c r="R44" s="20"/>
      <c r="S44" s="20"/>
      <c r="T44" s="20"/>
      <c r="U44" s="20"/>
      <c r="V44" s="20"/>
      <c r="W44" s="20"/>
      <c r="X44" s="20"/>
      <c r="Y44" s="20"/>
      <c r="Z44" s="20"/>
    </row>
    <row r="45" spans="1:26" ht="15.75" customHeight="1">
      <c r="A45" s="13" t="e">
        <f>#REF!</f>
        <v>#REF!</v>
      </c>
      <c r="B45" s="14"/>
      <c r="C45" s="23"/>
      <c r="D45" s="13"/>
      <c r="E45" s="1" t="e">
        <f>#REF!</f>
        <v>#REF!</v>
      </c>
      <c r="F45" s="16" t="e">
        <f>#REF!</f>
        <v>#REF!</v>
      </c>
      <c r="G45" s="22" t="e">
        <f>#REF!</f>
        <v>#REF!</v>
      </c>
      <c r="H45" s="18" t="e">
        <f>#REF!</f>
        <v>#REF!</v>
      </c>
      <c r="I45" s="16" t="e">
        <f>#REF!</f>
        <v>#REF!</v>
      </c>
      <c r="J45" s="17" t="s">
        <v>14</v>
      </c>
      <c r="K45" s="19" t="e">
        <f>#REF!</f>
        <v>#REF!</v>
      </c>
      <c r="L45" s="19" t="e">
        <f t="shared" si="0"/>
        <v>#REF!</v>
      </c>
      <c r="M45" s="20"/>
      <c r="N45" s="20"/>
      <c r="O45" s="20"/>
      <c r="P45" s="20"/>
      <c r="Q45" s="20"/>
      <c r="R45" s="20"/>
      <c r="S45" s="20"/>
      <c r="T45" s="20"/>
      <c r="U45" s="20"/>
      <c r="V45" s="20"/>
      <c r="W45" s="20"/>
      <c r="X45" s="20"/>
      <c r="Y45" s="20"/>
      <c r="Z45" s="20"/>
    </row>
    <row r="46" spans="1:26" ht="15.75" customHeight="1">
      <c r="A46" s="13" t="e">
        <f>#REF!</f>
        <v>#REF!</v>
      </c>
      <c r="B46" s="14"/>
      <c r="C46" s="23"/>
      <c r="D46" s="13"/>
      <c r="E46" s="1" t="e">
        <f>#REF!</f>
        <v>#REF!</v>
      </c>
      <c r="F46" s="16" t="e">
        <f>#REF!</f>
        <v>#REF!</v>
      </c>
      <c r="G46" s="22" t="e">
        <f>#REF!</f>
        <v>#REF!</v>
      </c>
      <c r="H46" s="18" t="e">
        <f>#REF!</f>
        <v>#REF!</v>
      </c>
      <c r="I46" s="16" t="e">
        <f>#REF!</f>
        <v>#REF!</v>
      </c>
      <c r="J46" s="17" t="s">
        <v>14</v>
      </c>
      <c r="K46" s="19" t="e">
        <f>#REF!</f>
        <v>#REF!</v>
      </c>
      <c r="L46" s="19" t="e">
        <f t="shared" si="0"/>
        <v>#REF!</v>
      </c>
      <c r="M46" s="20"/>
      <c r="N46" s="20"/>
      <c r="O46" s="20"/>
      <c r="P46" s="20"/>
      <c r="Q46" s="20"/>
      <c r="R46" s="20"/>
      <c r="S46" s="20"/>
      <c r="T46" s="20"/>
      <c r="U46" s="20"/>
      <c r="V46" s="20"/>
      <c r="W46" s="20"/>
      <c r="X46" s="20"/>
      <c r="Y46" s="20"/>
      <c r="Z46" s="20"/>
    </row>
    <row r="47" spans="1:26" ht="15.75" customHeight="1">
      <c r="A47" s="13" t="e">
        <f>#REF!</f>
        <v>#REF!</v>
      </c>
      <c r="B47" s="14"/>
      <c r="C47" s="23"/>
      <c r="D47" s="13"/>
      <c r="E47" s="1" t="e">
        <f>#REF!</f>
        <v>#REF!</v>
      </c>
      <c r="F47" s="16" t="e">
        <f>#REF!</f>
        <v>#REF!</v>
      </c>
      <c r="G47" s="22" t="e">
        <f>#REF!</f>
        <v>#REF!</v>
      </c>
      <c r="H47" s="18" t="e">
        <f>#REF!</f>
        <v>#REF!</v>
      </c>
      <c r="I47" s="16" t="e">
        <f>#REF!</f>
        <v>#REF!</v>
      </c>
      <c r="J47" s="17" t="s">
        <v>14</v>
      </c>
      <c r="K47" s="19" t="e">
        <f>#REF!</f>
        <v>#REF!</v>
      </c>
      <c r="L47" s="19" t="e">
        <f t="shared" si="0"/>
        <v>#REF!</v>
      </c>
      <c r="M47" s="20"/>
      <c r="N47" s="20"/>
      <c r="O47" s="20"/>
      <c r="P47" s="20"/>
      <c r="Q47" s="20"/>
      <c r="R47" s="20"/>
      <c r="S47" s="20"/>
      <c r="T47" s="20"/>
      <c r="U47" s="20"/>
      <c r="V47" s="20"/>
      <c r="W47" s="20"/>
      <c r="X47" s="20"/>
      <c r="Y47" s="20"/>
      <c r="Z47" s="20"/>
    </row>
    <row r="48" spans="1:26" ht="43.5" customHeight="1">
      <c r="A48" s="13" t="e">
        <f>#REF!</f>
        <v>#REF!</v>
      </c>
      <c r="B48" s="14"/>
      <c r="C48" s="23"/>
      <c r="D48" s="13"/>
      <c r="E48" s="1" t="e">
        <f>#REF!</f>
        <v>#REF!</v>
      </c>
      <c r="F48" s="16" t="e">
        <f>#REF!</f>
        <v>#REF!</v>
      </c>
      <c r="G48" s="22" t="e">
        <f>#REF!</f>
        <v>#REF!</v>
      </c>
      <c r="H48" s="18" t="e">
        <f>#REF!</f>
        <v>#REF!</v>
      </c>
      <c r="I48" s="16" t="e">
        <f>#REF!</f>
        <v>#REF!</v>
      </c>
      <c r="J48" s="17" t="s">
        <v>14</v>
      </c>
      <c r="K48" s="19" t="e">
        <f>#REF!</f>
        <v>#REF!</v>
      </c>
      <c r="L48" s="19" t="e">
        <f t="shared" si="0"/>
        <v>#REF!</v>
      </c>
      <c r="M48" s="20"/>
      <c r="N48" s="20"/>
      <c r="O48" s="20"/>
      <c r="P48" s="20"/>
      <c r="Q48" s="20"/>
      <c r="R48" s="20"/>
      <c r="S48" s="20"/>
      <c r="T48" s="20"/>
      <c r="U48" s="20"/>
      <c r="V48" s="20"/>
      <c r="W48" s="20"/>
      <c r="X48" s="20"/>
      <c r="Y48" s="20"/>
      <c r="Z48" s="20"/>
    </row>
    <row r="49" spans="1:26" ht="55.5" customHeight="1">
      <c r="A49" s="13" t="e">
        <f>#REF!</f>
        <v>#REF!</v>
      </c>
      <c r="B49" s="14"/>
      <c r="C49" s="23"/>
      <c r="D49" s="13"/>
      <c r="E49" s="1" t="e">
        <f>#REF!</f>
        <v>#REF!</v>
      </c>
      <c r="F49" s="16" t="e">
        <f>#REF!</f>
        <v>#REF!</v>
      </c>
      <c r="G49" s="17" t="e">
        <f>#REF!</f>
        <v>#REF!</v>
      </c>
      <c r="H49" s="18" t="e">
        <f>#REF!</f>
        <v>#REF!</v>
      </c>
      <c r="I49" s="16" t="e">
        <f>#REF!</f>
        <v>#REF!</v>
      </c>
      <c r="J49" s="17" t="s">
        <v>14</v>
      </c>
      <c r="K49" s="19" t="e">
        <f>#REF!</f>
        <v>#REF!</v>
      </c>
      <c r="L49" s="19" t="e">
        <f t="shared" si="0"/>
        <v>#REF!</v>
      </c>
      <c r="M49" s="20"/>
      <c r="N49" s="20"/>
      <c r="O49" s="20"/>
      <c r="P49" s="20"/>
      <c r="Q49" s="20"/>
      <c r="R49" s="20"/>
      <c r="S49" s="20"/>
      <c r="T49" s="20"/>
      <c r="U49" s="20"/>
      <c r="V49" s="20"/>
      <c r="W49" s="20"/>
      <c r="X49" s="20"/>
      <c r="Y49" s="20"/>
      <c r="Z49" s="20"/>
    </row>
    <row r="50" spans="1:26" ht="47.25" customHeight="1">
      <c r="A50" s="13" t="e">
        <f>#REF!</f>
        <v>#REF!</v>
      </c>
      <c r="B50" s="14"/>
      <c r="C50" s="23"/>
      <c r="D50" s="13"/>
      <c r="E50" s="1" t="e">
        <f>#REF!</f>
        <v>#REF!</v>
      </c>
      <c r="F50" s="16" t="e">
        <f>#REF!</f>
        <v>#REF!</v>
      </c>
      <c r="G50" s="17" t="e">
        <f>#REF!</f>
        <v>#REF!</v>
      </c>
      <c r="H50" s="18" t="e">
        <f>#REF!</f>
        <v>#REF!</v>
      </c>
      <c r="I50" s="16" t="e">
        <f>#REF!</f>
        <v>#REF!</v>
      </c>
      <c r="J50" s="17" t="s">
        <v>14</v>
      </c>
      <c r="K50" s="19" t="e">
        <f>#REF!</f>
        <v>#REF!</v>
      </c>
      <c r="L50" s="19" t="e">
        <f t="shared" si="0"/>
        <v>#REF!</v>
      </c>
      <c r="M50" s="20"/>
      <c r="N50" s="20"/>
      <c r="O50" s="20"/>
      <c r="P50" s="20"/>
      <c r="Q50" s="20"/>
      <c r="R50" s="20"/>
      <c r="S50" s="20"/>
      <c r="T50" s="20"/>
      <c r="U50" s="20"/>
      <c r="V50" s="20"/>
      <c r="W50" s="20"/>
      <c r="X50" s="20"/>
      <c r="Y50" s="20"/>
      <c r="Z50" s="20"/>
    </row>
    <row r="51" spans="1:26" ht="15.75" customHeight="1">
      <c r="A51" s="13" t="e">
        <f>#REF!</f>
        <v>#REF!</v>
      </c>
      <c r="B51" s="14"/>
      <c r="C51" s="23"/>
      <c r="D51" s="13"/>
      <c r="E51" s="1" t="e">
        <f>#REF!</f>
        <v>#REF!</v>
      </c>
      <c r="F51" s="21" t="e">
        <f>#REF!</f>
        <v>#REF!</v>
      </c>
      <c r="G51" s="22" t="e">
        <f>#REF!</f>
        <v>#REF!</v>
      </c>
      <c r="H51" s="18" t="e">
        <f>#REF!</f>
        <v>#REF!</v>
      </c>
      <c r="I51" s="16" t="e">
        <f>#REF!</f>
        <v>#REF!</v>
      </c>
      <c r="J51" s="17" t="s">
        <v>14</v>
      </c>
      <c r="K51" s="19" t="e">
        <f>#REF!</f>
        <v>#REF!</v>
      </c>
      <c r="L51" s="19" t="e">
        <f t="shared" si="0"/>
        <v>#REF!</v>
      </c>
      <c r="M51" s="20"/>
      <c r="N51" s="20"/>
      <c r="O51" s="20"/>
      <c r="P51" s="20"/>
      <c r="Q51" s="20"/>
      <c r="R51" s="20"/>
      <c r="S51" s="20"/>
      <c r="T51" s="20"/>
      <c r="U51" s="20"/>
      <c r="V51" s="20"/>
      <c r="W51" s="20"/>
      <c r="X51" s="20"/>
      <c r="Y51" s="20"/>
      <c r="Z51" s="20"/>
    </row>
    <row r="52" spans="1:26" ht="15.75" customHeight="1">
      <c r="A52" s="13" t="e">
        <f>#REF!</f>
        <v>#REF!</v>
      </c>
      <c r="B52" s="14"/>
      <c r="C52" s="23"/>
      <c r="D52" s="13"/>
      <c r="E52" s="1" t="e">
        <f>#REF!</f>
        <v>#REF!</v>
      </c>
      <c r="F52" s="21" t="e">
        <f>#REF!</f>
        <v>#REF!</v>
      </c>
      <c r="G52" s="17" t="e">
        <f>#REF!</f>
        <v>#REF!</v>
      </c>
      <c r="H52" s="18" t="e">
        <f>#REF!</f>
        <v>#REF!</v>
      </c>
      <c r="I52" s="16" t="e">
        <f>#REF!</f>
        <v>#REF!</v>
      </c>
      <c r="J52" s="17" t="s">
        <v>14</v>
      </c>
      <c r="K52" s="19" t="e">
        <f>#REF!</f>
        <v>#REF!</v>
      </c>
      <c r="L52" s="19" t="e">
        <f t="shared" si="0"/>
        <v>#REF!</v>
      </c>
      <c r="M52" s="20"/>
      <c r="N52" s="20"/>
      <c r="O52" s="20"/>
      <c r="P52" s="20"/>
      <c r="Q52" s="20"/>
      <c r="R52" s="20"/>
      <c r="S52" s="20"/>
      <c r="T52" s="20"/>
      <c r="U52" s="20"/>
      <c r="V52" s="20"/>
      <c r="W52" s="20"/>
      <c r="X52" s="20"/>
      <c r="Y52" s="20"/>
      <c r="Z52" s="20"/>
    </row>
    <row r="53" spans="1:26" ht="30">
      <c r="A53" s="13" t="e">
        <f>#REF!</f>
        <v>#REF!</v>
      </c>
      <c r="B53" s="14"/>
      <c r="C53" s="23"/>
      <c r="D53" s="13"/>
      <c r="E53" s="1" t="e">
        <f>#REF!</f>
        <v>#REF!</v>
      </c>
      <c r="F53" s="21" t="e">
        <f>#REF!</f>
        <v>#REF!</v>
      </c>
      <c r="G53" s="17" t="e">
        <f>#REF!</f>
        <v>#REF!</v>
      </c>
      <c r="H53" s="18" t="e">
        <f>#REF!</f>
        <v>#REF!</v>
      </c>
      <c r="I53" s="16" t="e">
        <f>#REF!</f>
        <v>#REF!</v>
      </c>
      <c r="J53" s="17" t="s">
        <v>14</v>
      </c>
      <c r="K53" s="19" t="e">
        <f>#REF!</f>
        <v>#REF!</v>
      </c>
      <c r="L53" s="19" t="e">
        <f t="shared" si="0"/>
        <v>#REF!</v>
      </c>
      <c r="M53" s="20"/>
      <c r="N53" s="20"/>
      <c r="O53" s="20"/>
      <c r="P53" s="20"/>
      <c r="Q53" s="20"/>
      <c r="R53" s="20"/>
      <c r="S53" s="20"/>
      <c r="T53" s="20"/>
      <c r="U53" s="20"/>
      <c r="V53" s="20"/>
      <c r="W53" s="20"/>
      <c r="X53" s="20"/>
      <c r="Y53" s="20"/>
      <c r="Z53" s="20"/>
    </row>
    <row r="54" spans="1:26" ht="30">
      <c r="A54" s="13" t="e">
        <f>#REF!</f>
        <v>#REF!</v>
      </c>
      <c r="B54" s="14">
        <v>3</v>
      </c>
      <c r="C54" s="15" t="s">
        <v>16</v>
      </c>
      <c r="D54" s="3" t="e">
        <f>E66-E54</f>
        <v>#REF!</v>
      </c>
      <c r="E54" s="31" t="e">
        <f>#REF!</f>
        <v>#REF!</v>
      </c>
      <c r="F54" s="16" t="e">
        <f>#REF!</f>
        <v>#REF!</v>
      </c>
      <c r="G54" s="17" t="e">
        <f>#REF!</f>
        <v>#REF!</v>
      </c>
      <c r="H54" s="18" t="e">
        <f>#REF!</f>
        <v>#REF!</v>
      </c>
      <c r="I54" s="16" t="e">
        <f>#REF!</f>
        <v>#REF!</v>
      </c>
      <c r="J54" s="17" t="s">
        <v>14</v>
      </c>
      <c r="K54" s="19" t="e">
        <f>#REF!</f>
        <v>#REF!</v>
      </c>
      <c r="L54" s="19" t="e">
        <f>K54*H54</f>
        <v>#REF!</v>
      </c>
      <c r="M54" s="20"/>
      <c r="N54" s="20"/>
      <c r="O54" s="20"/>
      <c r="P54" s="20"/>
      <c r="Q54" s="20"/>
      <c r="R54" s="20"/>
      <c r="S54" s="20"/>
      <c r="T54" s="20"/>
      <c r="U54" s="20"/>
      <c r="V54" s="20"/>
      <c r="W54" s="20"/>
      <c r="X54" s="20"/>
      <c r="Y54" s="20"/>
      <c r="Z54" s="20"/>
    </row>
    <row r="55" spans="1:26" ht="15.75" customHeight="1">
      <c r="A55" s="13" t="e">
        <f>#REF!</f>
        <v>#REF!</v>
      </c>
      <c r="B55" s="14"/>
      <c r="C55" s="23"/>
      <c r="D55" s="13"/>
      <c r="E55" s="1" t="e">
        <f>#REF!</f>
        <v>#REF!</v>
      </c>
      <c r="F55" s="16" t="e">
        <f>#REF!</f>
        <v>#REF!</v>
      </c>
      <c r="G55" s="22" t="e">
        <f>#REF!</f>
        <v>#REF!</v>
      </c>
      <c r="H55" s="18" t="e">
        <f>#REF!</f>
        <v>#REF!</v>
      </c>
      <c r="I55" s="16" t="e">
        <f>#REF!</f>
        <v>#REF!</v>
      </c>
      <c r="J55" s="17" t="s">
        <v>14</v>
      </c>
      <c r="K55" s="19" t="e">
        <f>#REF!</f>
        <v>#REF!</v>
      </c>
      <c r="L55" s="19" t="e">
        <f t="shared" si="0"/>
        <v>#REF!</v>
      </c>
      <c r="M55" s="20"/>
      <c r="N55" s="20"/>
      <c r="O55" s="20"/>
      <c r="P55" s="20"/>
      <c r="Q55" s="20"/>
      <c r="R55" s="20"/>
      <c r="S55" s="20"/>
      <c r="T55" s="20"/>
      <c r="U55" s="20"/>
      <c r="V55" s="20"/>
      <c r="W55" s="20"/>
      <c r="X55" s="20"/>
      <c r="Y55" s="20"/>
      <c r="Z55" s="20"/>
    </row>
    <row r="56" spans="1:26" ht="15.75" customHeight="1">
      <c r="A56" s="13" t="e">
        <f>#REF!</f>
        <v>#REF!</v>
      </c>
      <c r="B56" s="14"/>
      <c r="C56" s="23"/>
      <c r="D56" s="13"/>
      <c r="E56" s="1" t="e">
        <f>#REF!</f>
        <v>#REF!</v>
      </c>
      <c r="F56" s="16" t="e">
        <f>#REF!</f>
        <v>#REF!</v>
      </c>
      <c r="G56" s="22" t="e">
        <f>#REF!</f>
        <v>#REF!</v>
      </c>
      <c r="H56" s="18" t="e">
        <f>#REF!</f>
        <v>#REF!</v>
      </c>
      <c r="I56" s="21" t="e">
        <f>#REF!</f>
        <v>#REF!</v>
      </c>
      <c r="J56" s="17" t="s">
        <v>14</v>
      </c>
      <c r="K56" s="19" t="e">
        <f>#REF!</f>
        <v>#REF!</v>
      </c>
      <c r="L56" s="19" t="e">
        <f t="shared" si="0"/>
        <v>#REF!</v>
      </c>
      <c r="M56" s="20"/>
      <c r="N56" s="20"/>
      <c r="O56" s="20"/>
      <c r="P56" s="20"/>
      <c r="Q56" s="20"/>
      <c r="R56" s="20"/>
      <c r="S56" s="20"/>
      <c r="T56" s="20"/>
      <c r="U56" s="20"/>
      <c r="V56" s="20"/>
      <c r="W56" s="20"/>
      <c r="X56" s="20"/>
      <c r="Y56" s="20"/>
      <c r="Z56" s="20"/>
    </row>
    <row r="57" spans="1:26" ht="15.75" customHeight="1">
      <c r="A57" s="13" t="e">
        <f>#REF!</f>
        <v>#REF!</v>
      </c>
      <c r="B57" s="14"/>
      <c r="C57" s="23"/>
      <c r="D57" s="13"/>
      <c r="E57" s="1" t="e">
        <f>#REF!</f>
        <v>#REF!</v>
      </c>
      <c r="F57" s="16" t="e">
        <f>#REF!</f>
        <v>#REF!</v>
      </c>
      <c r="G57" s="22" t="e">
        <f>#REF!</f>
        <v>#REF!</v>
      </c>
      <c r="H57" s="18" t="e">
        <f>#REF!</f>
        <v>#REF!</v>
      </c>
      <c r="I57" s="16" t="e">
        <f>#REF!</f>
        <v>#REF!</v>
      </c>
      <c r="J57" s="17" t="s">
        <v>14</v>
      </c>
      <c r="K57" s="19" t="e">
        <f>#REF!</f>
        <v>#REF!</v>
      </c>
      <c r="L57" s="19" t="e">
        <f t="shared" si="0"/>
        <v>#REF!</v>
      </c>
      <c r="M57" s="20"/>
      <c r="N57" s="20"/>
      <c r="O57" s="20"/>
      <c r="P57" s="20"/>
      <c r="Q57" s="20"/>
      <c r="R57" s="20"/>
      <c r="S57" s="20"/>
      <c r="T57" s="20"/>
      <c r="U57" s="20"/>
      <c r="V57" s="20"/>
      <c r="W57" s="20"/>
      <c r="X57" s="20"/>
      <c r="Y57" s="20"/>
      <c r="Z57" s="20"/>
    </row>
    <row r="58" spans="1:26" ht="15.75" customHeight="1">
      <c r="A58" s="13" t="e">
        <f>#REF!</f>
        <v>#REF!</v>
      </c>
      <c r="B58" s="14"/>
      <c r="C58" s="23"/>
      <c r="D58" s="13"/>
      <c r="E58" s="1" t="e">
        <f>#REF!</f>
        <v>#REF!</v>
      </c>
      <c r="F58" s="16" t="e">
        <f>#REF!</f>
        <v>#REF!</v>
      </c>
      <c r="G58" s="22" t="e">
        <f>#REF!</f>
        <v>#REF!</v>
      </c>
      <c r="H58" s="18" t="e">
        <f>#REF!</f>
        <v>#REF!</v>
      </c>
      <c r="I58" s="16" t="e">
        <f>#REF!</f>
        <v>#REF!</v>
      </c>
      <c r="J58" s="17" t="s">
        <v>14</v>
      </c>
      <c r="K58" s="19" t="e">
        <f>#REF!</f>
        <v>#REF!</v>
      </c>
      <c r="L58" s="19" t="e">
        <f t="shared" si="0"/>
        <v>#REF!</v>
      </c>
      <c r="M58" s="20"/>
      <c r="N58" s="20"/>
      <c r="O58" s="20"/>
      <c r="P58" s="20"/>
      <c r="Q58" s="20"/>
      <c r="R58" s="20"/>
      <c r="S58" s="20"/>
      <c r="T58" s="20"/>
      <c r="U58" s="20"/>
      <c r="V58" s="20"/>
      <c r="W58" s="20"/>
      <c r="X58" s="20"/>
      <c r="Y58" s="20"/>
      <c r="Z58" s="20"/>
    </row>
    <row r="59" spans="1:26" ht="15.75" customHeight="1">
      <c r="A59" s="13" t="e">
        <f>#REF!</f>
        <v>#REF!</v>
      </c>
      <c r="B59" s="14"/>
      <c r="C59" s="23"/>
      <c r="D59" s="13"/>
      <c r="E59" s="1" t="e">
        <f>#REF!</f>
        <v>#REF!</v>
      </c>
      <c r="F59" s="16" t="e">
        <f>#REF!</f>
        <v>#REF!</v>
      </c>
      <c r="G59" s="22" t="e">
        <f>#REF!</f>
        <v>#REF!</v>
      </c>
      <c r="H59" s="18" t="e">
        <f>#REF!</f>
        <v>#REF!</v>
      </c>
      <c r="I59" s="16" t="e">
        <f>#REF!</f>
        <v>#REF!</v>
      </c>
      <c r="J59" s="17" t="s">
        <v>14</v>
      </c>
      <c r="K59" s="19" t="e">
        <f>#REF!</f>
        <v>#REF!</v>
      </c>
      <c r="L59" s="19" t="e">
        <f t="shared" si="0"/>
        <v>#REF!</v>
      </c>
      <c r="M59" s="20"/>
      <c r="N59" s="20"/>
      <c r="O59" s="20"/>
      <c r="P59" s="20"/>
      <c r="Q59" s="20"/>
      <c r="R59" s="20"/>
      <c r="S59" s="20"/>
      <c r="T59" s="20"/>
      <c r="U59" s="20"/>
      <c r="V59" s="20"/>
      <c r="W59" s="20"/>
      <c r="X59" s="20"/>
      <c r="Y59" s="20"/>
      <c r="Z59" s="20"/>
    </row>
    <row r="60" spans="1:26" ht="15.75" customHeight="1">
      <c r="A60" s="13" t="e">
        <f>#REF!</f>
        <v>#REF!</v>
      </c>
      <c r="B60" s="14"/>
      <c r="C60" s="23"/>
      <c r="D60" s="13"/>
      <c r="E60" s="1" t="e">
        <f>#REF!</f>
        <v>#REF!</v>
      </c>
      <c r="F60" s="16" t="e">
        <f>#REF!</f>
        <v>#REF!</v>
      </c>
      <c r="G60" s="22" t="e">
        <f>#REF!</f>
        <v>#REF!</v>
      </c>
      <c r="H60" s="18" t="e">
        <f>#REF!</f>
        <v>#REF!</v>
      </c>
      <c r="I60" s="16" t="e">
        <f>#REF!</f>
        <v>#REF!</v>
      </c>
      <c r="J60" s="17" t="s">
        <v>14</v>
      </c>
      <c r="K60" s="19" t="e">
        <f>#REF!</f>
        <v>#REF!</v>
      </c>
      <c r="L60" s="19" t="e">
        <f t="shared" si="0"/>
        <v>#REF!</v>
      </c>
      <c r="M60" s="20"/>
      <c r="N60" s="20"/>
      <c r="O60" s="20"/>
      <c r="P60" s="20"/>
      <c r="Q60" s="20"/>
      <c r="R60" s="20"/>
      <c r="S60" s="20"/>
      <c r="T60" s="20"/>
      <c r="U60" s="20"/>
      <c r="V60" s="20"/>
      <c r="W60" s="20"/>
      <c r="X60" s="20"/>
      <c r="Y60" s="20"/>
      <c r="Z60" s="20"/>
    </row>
    <row r="61" spans="1:26" ht="15.75" customHeight="1">
      <c r="A61" s="13" t="e">
        <f>#REF!</f>
        <v>#REF!</v>
      </c>
      <c r="B61" s="14"/>
      <c r="C61" s="23"/>
      <c r="D61" s="13"/>
      <c r="E61" s="1" t="e">
        <f>#REF!</f>
        <v>#REF!</v>
      </c>
      <c r="F61" s="16" t="e">
        <f>#REF!</f>
        <v>#REF!</v>
      </c>
      <c r="G61" s="22" t="e">
        <f>#REF!</f>
        <v>#REF!</v>
      </c>
      <c r="H61" s="18" t="e">
        <f>#REF!</f>
        <v>#REF!</v>
      </c>
      <c r="I61" s="16" t="e">
        <f>#REF!</f>
        <v>#REF!</v>
      </c>
      <c r="J61" s="17" t="s">
        <v>14</v>
      </c>
      <c r="K61" s="19" t="e">
        <f>#REF!</f>
        <v>#REF!</v>
      </c>
      <c r="L61" s="19" t="e">
        <f t="shared" si="0"/>
        <v>#REF!</v>
      </c>
      <c r="M61" s="20"/>
      <c r="N61" s="20"/>
      <c r="O61" s="20"/>
      <c r="P61" s="20"/>
      <c r="Q61" s="20"/>
      <c r="R61" s="20"/>
      <c r="S61" s="20"/>
      <c r="T61" s="20"/>
      <c r="U61" s="20"/>
      <c r="V61" s="20"/>
      <c r="W61" s="20"/>
      <c r="X61" s="20"/>
      <c r="Y61" s="20"/>
      <c r="Z61" s="20"/>
    </row>
    <row r="62" spans="1:26" ht="15.75" customHeight="1">
      <c r="A62" s="13" t="e">
        <f>#REF!</f>
        <v>#REF!</v>
      </c>
      <c r="B62" s="14"/>
      <c r="C62" s="23"/>
      <c r="D62" s="13"/>
      <c r="E62" s="1" t="e">
        <f>#REF!</f>
        <v>#REF!</v>
      </c>
      <c r="F62" s="16" t="e">
        <f>#REF!</f>
        <v>#REF!</v>
      </c>
      <c r="G62" s="22" t="e">
        <f>#REF!</f>
        <v>#REF!</v>
      </c>
      <c r="H62" s="18" t="e">
        <f>#REF!</f>
        <v>#REF!</v>
      </c>
      <c r="I62" s="16" t="e">
        <f>#REF!</f>
        <v>#REF!</v>
      </c>
      <c r="J62" s="17" t="s">
        <v>14</v>
      </c>
      <c r="K62" s="19" t="e">
        <f>#REF!</f>
        <v>#REF!</v>
      </c>
      <c r="L62" s="19" t="e">
        <f t="shared" si="0"/>
        <v>#REF!</v>
      </c>
      <c r="M62" s="20"/>
      <c r="N62" s="20"/>
      <c r="O62" s="20"/>
      <c r="P62" s="20"/>
      <c r="Q62" s="20"/>
      <c r="R62" s="20"/>
      <c r="S62" s="20"/>
      <c r="T62" s="20"/>
      <c r="U62" s="20"/>
      <c r="V62" s="20"/>
      <c r="W62" s="20"/>
      <c r="X62" s="20"/>
      <c r="Y62" s="20"/>
      <c r="Z62" s="20"/>
    </row>
    <row r="63" spans="1:26" ht="15.75" customHeight="1">
      <c r="A63" s="13" t="e">
        <f>#REF!</f>
        <v>#REF!</v>
      </c>
      <c r="B63" s="14"/>
      <c r="C63" s="23"/>
      <c r="D63" s="13"/>
      <c r="E63" s="1" t="e">
        <f>#REF!</f>
        <v>#REF!</v>
      </c>
      <c r="F63" s="24" t="e">
        <f>#REF!</f>
        <v>#REF!</v>
      </c>
      <c r="G63" s="22" t="e">
        <f>#REF!</f>
        <v>#REF!</v>
      </c>
      <c r="H63" s="18" t="e">
        <f>#REF!</f>
        <v>#REF!</v>
      </c>
      <c r="I63" s="24" t="e">
        <f>#REF!</f>
        <v>#REF!</v>
      </c>
      <c r="J63" s="17" t="s">
        <v>14</v>
      </c>
      <c r="K63" s="19" t="e">
        <f>#REF!</f>
        <v>#REF!</v>
      </c>
      <c r="L63" s="19" t="e">
        <f t="shared" si="0"/>
        <v>#REF!</v>
      </c>
      <c r="M63" s="20"/>
      <c r="N63" s="20"/>
      <c r="O63" s="20"/>
      <c r="P63" s="20"/>
      <c r="Q63" s="20"/>
      <c r="R63" s="20"/>
      <c r="S63" s="20"/>
      <c r="T63" s="20"/>
      <c r="U63" s="20"/>
      <c r="V63" s="20"/>
      <c r="W63" s="20"/>
      <c r="X63" s="20"/>
      <c r="Y63" s="20"/>
      <c r="Z63" s="20"/>
    </row>
    <row r="64" spans="1:26" ht="15.75" customHeight="1">
      <c r="A64" s="13" t="e">
        <f>#REF!</f>
        <v>#REF!</v>
      </c>
      <c r="B64" s="14"/>
      <c r="C64" s="23"/>
      <c r="D64" s="13"/>
      <c r="E64" s="1" t="e">
        <f>#REF!</f>
        <v>#REF!</v>
      </c>
      <c r="F64" s="16" t="e">
        <f>#REF!</f>
        <v>#REF!</v>
      </c>
      <c r="G64" s="22" t="e">
        <f>#REF!</f>
        <v>#REF!</v>
      </c>
      <c r="H64" s="18" t="e">
        <f>#REF!</f>
        <v>#REF!</v>
      </c>
      <c r="I64" s="21" t="e">
        <f>#REF!</f>
        <v>#REF!</v>
      </c>
      <c r="J64" s="17" t="s">
        <v>14</v>
      </c>
      <c r="K64" s="19" t="e">
        <f>#REF!</f>
        <v>#REF!</v>
      </c>
      <c r="L64" s="19" t="e">
        <f t="shared" si="0"/>
        <v>#REF!</v>
      </c>
      <c r="M64" s="20"/>
      <c r="N64" s="20"/>
      <c r="O64" s="20"/>
      <c r="P64" s="20"/>
      <c r="Q64" s="20"/>
      <c r="R64" s="20"/>
      <c r="S64" s="20"/>
      <c r="T64" s="20"/>
      <c r="U64" s="20"/>
      <c r="V64" s="20"/>
      <c r="W64" s="20"/>
      <c r="X64" s="20"/>
      <c r="Y64" s="20"/>
      <c r="Z64" s="20"/>
    </row>
    <row r="65" spans="1:26" ht="15.75" customHeight="1">
      <c r="A65" s="13" t="e">
        <f>#REF!</f>
        <v>#REF!</v>
      </c>
      <c r="B65" s="14"/>
      <c r="C65" s="23"/>
      <c r="D65" s="13"/>
      <c r="E65" s="1" t="e">
        <f>#REF!</f>
        <v>#REF!</v>
      </c>
      <c r="F65" s="16" t="e">
        <f>#REF!</f>
        <v>#REF!</v>
      </c>
      <c r="G65" s="17" t="e">
        <f>#REF!</f>
        <v>#REF!</v>
      </c>
      <c r="H65" s="18" t="e">
        <f>#REF!</f>
        <v>#REF!</v>
      </c>
      <c r="I65" s="16" t="e">
        <f>#REF!</f>
        <v>#REF!</v>
      </c>
      <c r="J65" s="17" t="s">
        <v>14</v>
      </c>
      <c r="K65" s="19" t="e">
        <f>#REF!</f>
        <v>#REF!</v>
      </c>
      <c r="L65" s="19" t="e">
        <f t="shared" si="0"/>
        <v>#REF!</v>
      </c>
      <c r="M65" s="20"/>
      <c r="N65" s="20"/>
      <c r="O65" s="20"/>
      <c r="P65" s="20"/>
      <c r="Q65" s="20"/>
      <c r="R65" s="20"/>
      <c r="S65" s="20"/>
      <c r="T65" s="20"/>
      <c r="U65" s="20"/>
      <c r="V65" s="20"/>
      <c r="W65" s="20"/>
      <c r="X65" s="20"/>
      <c r="Y65" s="20"/>
      <c r="Z65" s="20"/>
    </row>
    <row r="66" spans="1:26" ht="15.75" customHeight="1">
      <c r="A66" s="13" t="e">
        <f>#REF!</f>
        <v>#REF!</v>
      </c>
      <c r="B66" s="14">
        <v>4</v>
      </c>
      <c r="C66" s="15" t="e">
        <f>#REF!</f>
        <v>#REF!</v>
      </c>
      <c r="D66" s="3" t="e">
        <f>E69-E66</f>
        <v>#REF!</v>
      </c>
      <c r="E66" s="31" t="e">
        <f>#REF!</f>
        <v>#REF!</v>
      </c>
      <c r="F66" s="16" t="e">
        <f>#REF!</f>
        <v>#REF!</v>
      </c>
      <c r="G66" s="17" t="e">
        <f>#REF!</f>
        <v>#REF!</v>
      </c>
      <c r="H66" s="18" t="e">
        <f>#REF!</f>
        <v>#REF!</v>
      </c>
      <c r="I66" s="16" t="e">
        <f>#REF!</f>
        <v>#REF!</v>
      </c>
      <c r="J66" s="17" t="s">
        <v>14</v>
      </c>
      <c r="K66" s="19" t="e">
        <f>#REF!</f>
        <v>#REF!</v>
      </c>
      <c r="L66" s="19" t="e">
        <f>K66*H66</f>
        <v>#REF!</v>
      </c>
      <c r="M66" s="20"/>
      <c r="N66" s="20"/>
      <c r="O66" s="20"/>
      <c r="P66" s="20"/>
      <c r="Q66" s="20"/>
      <c r="R66" s="20"/>
      <c r="S66" s="20"/>
      <c r="T66" s="20"/>
      <c r="U66" s="20"/>
      <c r="V66" s="20"/>
      <c r="W66" s="20"/>
      <c r="X66" s="20"/>
      <c r="Y66" s="20"/>
      <c r="Z66" s="20"/>
    </row>
    <row r="67" spans="1:26" ht="15.75" customHeight="1">
      <c r="A67" s="13" t="e">
        <f>#REF!</f>
        <v>#REF!</v>
      </c>
      <c r="B67" s="14"/>
      <c r="C67" s="23"/>
      <c r="D67" s="13"/>
      <c r="E67" s="1" t="e">
        <f>#REF!</f>
        <v>#REF!</v>
      </c>
      <c r="F67" s="16" t="e">
        <f>#REF!</f>
        <v>#REF!</v>
      </c>
      <c r="G67" s="22" t="e">
        <f>#REF!</f>
        <v>#REF!</v>
      </c>
      <c r="H67" s="18" t="e">
        <f>#REF!</f>
        <v>#REF!</v>
      </c>
      <c r="I67" s="16" t="e">
        <f>#REF!</f>
        <v>#REF!</v>
      </c>
      <c r="J67" s="17" t="s">
        <v>14</v>
      </c>
      <c r="K67" s="19" t="e">
        <f>#REF!</f>
        <v>#REF!</v>
      </c>
      <c r="L67" s="19" t="e">
        <f t="shared" ref="L67:L129" si="1">K67*H67</f>
        <v>#REF!</v>
      </c>
      <c r="M67" s="20"/>
      <c r="N67" s="20"/>
      <c r="O67" s="20"/>
      <c r="P67" s="20"/>
      <c r="Q67" s="20"/>
      <c r="R67" s="20"/>
      <c r="S67" s="20"/>
      <c r="T67" s="20"/>
      <c r="U67" s="20"/>
      <c r="V67" s="20"/>
      <c r="W67" s="20"/>
      <c r="X67" s="20"/>
      <c r="Y67" s="20"/>
      <c r="Z67" s="20"/>
    </row>
    <row r="68" spans="1:26" ht="15.75" customHeight="1">
      <c r="A68" s="13" t="e">
        <f>#REF!</f>
        <v>#REF!</v>
      </c>
      <c r="B68" s="14"/>
      <c r="C68" s="23"/>
      <c r="D68" s="13"/>
      <c r="E68" s="1" t="e">
        <f>#REF!</f>
        <v>#REF!</v>
      </c>
      <c r="F68" s="16" t="e">
        <f>#REF!</f>
        <v>#REF!</v>
      </c>
      <c r="G68" s="22" t="e">
        <f>#REF!</f>
        <v>#REF!</v>
      </c>
      <c r="H68" s="18" t="e">
        <f>#REF!</f>
        <v>#REF!</v>
      </c>
      <c r="I68" s="16" t="e">
        <f>#REF!</f>
        <v>#REF!</v>
      </c>
      <c r="J68" s="17" t="s">
        <v>14</v>
      </c>
      <c r="K68" s="19" t="e">
        <f>#REF!</f>
        <v>#REF!</v>
      </c>
      <c r="L68" s="19" t="e">
        <f t="shared" si="1"/>
        <v>#REF!</v>
      </c>
      <c r="M68" s="20"/>
      <c r="N68" s="20"/>
      <c r="O68" s="20"/>
      <c r="P68" s="20"/>
      <c r="Q68" s="20"/>
      <c r="R68" s="20"/>
      <c r="S68" s="20"/>
      <c r="T68" s="20"/>
      <c r="U68" s="20"/>
      <c r="V68" s="20"/>
      <c r="W68" s="20"/>
      <c r="X68" s="20"/>
      <c r="Y68" s="20"/>
      <c r="Z68" s="20"/>
    </row>
    <row r="69" spans="1:26" ht="48.75" customHeight="1">
      <c r="A69" s="13" t="e">
        <f>#REF!</f>
        <v>#REF!</v>
      </c>
      <c r="B69" s="14">
        <v>5</v>
      </c>
      <c r="C69" s="23" t="e">
        <f>#REF!</f>
        <v>#REF!</v>
      </c>
      <c r="D69" s="25" t="e">
        <f>E82-E69</f>
        <v>#REF!</v>
      </c>
      <c r="E69" s="31" t="e">
        <f>#REF!</f>
        <v>#REF!</v>
      </c>
      <c r="F69" s="16" t="e">
        <f>#REF!</f>
        <v>#REF!</v>
      </c>
      <c r="G69" s="17" t="e">
        <f>#REF!</f>
        <v>#REF!</v>
      </c>
      <c r="H69" s="18" t="e">
        <f>#REF!</f>
        <v>#REF!</v>
      </c>
      <c r="I69" s="16" t="e">
        <f>#REF!</f>
        <v>#REF!</v>
      </c>
      <c r="J69" s="17" t="s">
        <v>14</v>
      </c>
      <c r="K69" s="19" t="e">
        <f>#REF!</f>
        <v>#REF!</v>
      </c>
      <c r="L69" s="19" t="e">
        <f>K69*H69</f>
        <v>#REF!</v>
      </c>
      <c r="M69" s="20"/>
      <c r="N69" s="20"/>
      <c r="O69" s="20"/>
      <c r="P69" s="20"/>
      <c r="Q69" s="20"/>
      <c r="R69" s="20"/>
      <c r="S69" s="20"/>
      <c r="T69" s="20"/>
      <c r="U69" s="20"/>
      <c r="V69" s="20"/>
      <c r="W69" s="20"/>
      <c r="X69" s="20"/>
      <c r="Y69" s="20"/>
      <c r="Z69" s="20"/>
    </row>
    <row r="70" spans="1:26" ht="15.75" customHeight="1">
      <c r="A70" s="13" t="e">
        <f>#REF!</f>
        <v>#REF!</v>
      </c>
      <c r="B70" s="14"/>
      <c r="C70" s="23"/>
      <c r="D70" s="13"/>
      <c r="E70" s="1" t="e">
        <f>#REF!</f>
        <v>#REF!</v>
      </c>
      <c r="F70" s="16" t="e">
        <f>#REF!</f>
        <v>#REF!</v>
      </c>
      <c r="G70" s="22" t="e">
        <f>#REF!</f>
        <v>#REF!</v>
      </c>
      <c r="H70" s="18" t="e">
        <f>#REF!</f>
        <v>#REF!</v>
      </c>
      <c r="I70" s="16" t="e">
        <f>#REF!</f>
        <v>#REF!</v>
      </c>
      <c r="J70" s="17" t="s">
        <v>14</v>
      </c>
      <c r="K70" s="19" t="e">
        <f>#REF!</f>
        <v>#REF!</v>
      </c>
      <c r="L70" s="19" t="e">
        <f t="shared" si="1"/>
        <v>#REF!</v>
      </c>
      <c r="M70" s="20"/>
      <c r="N70" s="20"/>
      <c r="O70" s="20"/>
      <c r="P70" s="20"/>
      <c r="Q70" s="20"/>
      <c r="R70" s="20"/>
      <c r="S70" s="20"/>
      <c r="T70" s="20"/>
      <c r="U70" s="20"/>
      <c r="V70" s="20"/>
      <c r="W70" s="20"/>
      <c r="X70" s="20"/>
      <c r="Y70" s="20"/>
      <c r="Z70" s="20"/>
    </row>
    <row r="71" spans="1:26" ht="15.75" customHeight="1">
      <c r="A71" s="13" t="e">
        <f>#REF!</f>
        <v>#REF!</v>
      </c>
      <c r="B71" s="14"/>
      <c r="C71" s="23"/>
      <c r="D71" s="13"/>
      <c r="E71" s="1" t="e">
        <f>#REF!</f>
        <v>#REF!</v>
      </c>
      <c r="F71" s="16" t="e">
        <f>#REF!</f>
        <v>#REF!</v>
      </c>
      <c r="G71" s="22" t="e">
        <f>#REF!</f>
        <v>#REF!</v>
      </c>
      <c r="H71" s="18" t="e">
        <f>#REF!</f>
        <v>#REF!</v>
      </c>
      <c r="I71" s="16" t="e">
        <f>#REF!</f>
        <v>#REF!</v>
      </c>
      <c r="J71" s="17" t="s">
        <v>14</v>
      </c>
      <c r="K71" s="19" t="e">
        <f>#REF!</f>
        <v>#REF!</v>
      </c>
      <c r="L71" s="19" t="e">
        <f t="shared" si="1"/>
        <v>#REF!</v>
      </c>
      <c r="M71" s="20"/>
      <c r="N71" s="20"/>
      <c r="O71" s="20"/>
      <c r="P71" s="20"/>
      <c r="Q71" s="20"/>
      <c r="R71" s="20"/>
      <c r="S71" s="20"/>
      <c r="T71" s="20"/>
      <c r="U71" s="20"/>
      <c r="V71" s="20"/>
      <c r="W71" s="20"/>
      <c r="X71" s="20"/>
      <c r="Y71" s="20"/>
      <c r="Z71" s="20"/>
    </row>
    <row r="72" spans="1:26" ht="15.75" customHeight="1">
      <c r="A72" s="13" t="e">
        <f>#REF!</f>
        <v>#REF!</v>
      </c>
      <c r="B72" s="14"/>
      <c r="C72" s="23"/>
      <c r="D72" s="13"/>
      <c r="E72" s="1" t="e">
        <f>#REF!</f>
        <v>#REF!</v>
      </c>
      <c r="F72" s="16" t="e">
        <f>#REF!</f>
        <v>#REF!</v>
      </c>
      <c r="G72" s="22" t="e">
        <f>#REF!</f>
        <v>#REF!</v>
      </c>
      <c r="H72" s="18" t="e">
        <f>#REF!</f>
        <v>#REF!</v>
      </c>
      <c r="I72" s="16" t="e">
        <f>#REF!</f>
        <v>#REF!</v>
      </c>
      <c r="J72" s="17" t="s">
        <v>14</v>
      </c>
      <c r="K72" s="19" t="e">
        <f>#REF!</f>
        <v>#REF!</v>
      </c>
      <c r="L72" s="19" t="e">
        <f t="shared" si="1"/>
        <v>#REF!</v>
      </c>
      <c r="M72" s="20"/>
      <c r="N72" s="20"/>
      <c r="O72" s="20"/>
      <c r="P72" s="20"/>
      <c r="Q72" s="20"/>
      <c r="R72" s="20"/>
      <c r="S72" s="20"/>
      <c r="T72" s="20"/>
      <c r="U72" s="20"/>
      <c r="V72" s="20"/>
      <c r="W72" s="20"/>
      <c r="X72" s="20"/>
      <c r="Y72" s="20"/>
      <c r="Z72" s="20"/>
    </row>
    <row r="73" spans="1:26" ht="15.75" customHeight="1">
      <c r="A73" s="13" t="e">
        <f>#REF!</f>
        <v>#REF!</v>
      </c>
      <c r="B73" s="14"/>
      <c r="C73" s="23"/>
      <c r="D73" s="13"/>
      <c r="E73" s="1" t="e">
        <f>#REF!</f>
        <v>#REF!</v>
      </c>
      <c r="F73" s="16" t="e">
        <f>#REF!</f>
        <v>#REF!</v>
      </c>
      <c r="G73" s="22" t="e">
        <f>#REF!</f>
        <v>#REF!</v>
      </c>
      <c r="H73" s="18" t="e">
        <f>#REF!</f>
        <v>#REF!</v>
      </c>
      <c r="I73" s="16" t="e">
        <f>#REF!</f>
        <v>#REF!</v>
      </c>
      <c r="J73" s="17" t="s">
        <v>14</v>
      </c>
      <c r="K73" s="19" t="e">
        <f>#REF!</f>
        <v>#REF!</v>
      </c>
      <c r="L73" s="19" t="e">
        <f t="shared" si="1"/>
        <v>#REF!</v>
      </c>
      <c r="M73" s="20"/>
      <c r="N73" s="20"/>
      <c r="O73" s="20"/>
      <c r="P73" s="20"/>
      <c r="Q73" s="20"/>
      <c r="R73" s="20"/>
      <c r="S73" s="20"/>
      <c r="T73" s="20"/>
      <c r="U73" s="20"/>
      <c r="V73" s="20"/>
      <c r="W73" s="20"/>
      <c r="X73" s="20"/>
      <c r="Y73" s="20"/>
      <c r="Z73" s="20"/>
    </row>
    <row r="74" spans="1:26" ht="15.75" customHeight="1">
      <c r="A74" s="13" t="e">
        <f>#REF!</f>
        <v>#REF!</v>
      </c>
      <c r="B74" s="14"/>
      <c r="C74" s="23"/>
      <c r="D74" s="13"/>
      <c r="E74" s="1" t="e">
        <f>#REF!</f>
        <v>#REF!</v>
      </c>
      <c r="F74" s="21" t="e">
        <f>#REF!</f>
        <v>#REF!</v>
      </c>
      <c r="G74" s="22" t="e">
        <f>#REF!</f>
        <v>#REF!</v>
      </c>
      <c r="H74" s="18" t="e">
        <f>#REF!</f>
        <v>#REF!</v>
      </c>
      <c r="I74" s="16" t="e">
        <f>#REF!</f>
        <v>#REF!</v>
      </c>
      <c r="J74" s="17" t="s">
        <v>14</v>
      </c>
      <c r="K74" s="19" t="e">
        <f>#REF!</f>
        <v>#REF!</v>
      </c>
      <c r="L74" s="19" t="e">
        <f t="shared" si="1"/>
        <v>#REF!</v>
      </c>
      <c r="M74" s="20"/>
      <c r="N74" s="20"/>
      <c r="O74" s="20"/>
      <c r="P74" s="20"/>
      <c r="Q74" s="20"/>
      <c r="R74" s="20"/>
      <c r="S74" s="20"/>
      <c r="T74" s="20"/>
      <c r="U74" s="20"/>
      <c r="V74" s="20"/>
      <c r="W74" s="20"/>
      <c r="X74" s="20"/>
      <c r="Y74" s="20"/>
      <c r="Z74" s="20"/>
    </row>
    <row r="75" spans="1:26" ht="30">
      <c r="A75" s="13" t="e">
        <f>#REF!</f>
        <v>#REF!</v>
      </c>
      <c r="B75" s="14"/>
      <c r="C75" s="23"/>
      <c r="D75" s="13"/>
      <c r="E75" s="1" t="e">
        <f>#REF!</f>
        <v>#REF!</v>
      </c>
      <c r="F75" s="16" t="e">
        <f>#REF!</f>
        <v>#REF!</v>
      </c>
      <c r="G75" s="22" t="e">
        <f>#REF!</f>
        <v>#REF!</v>
      </c>
      <c r="H75" s="18" t="e">
        <f>#REF!</f>
        <v>#REF!</v>
      </c>
      <c r="I75" s="16" t="e">
        <f>#REF!</f>
        <v>#REF!</v>
      </c>
      <c r="J75" s="17" t="s">
        <v>14</v>
      </c>
      <c r="K75" s="19" t="e">
        <f>#REF!</f>
        <v>#REF!</v>
      </c>
      <c r="L75" s="19" t="e">
        <f t="shared" si="1"/>
        <v>#REF!</v>
      </c>
      <c r="M75" s="20"/>
      <c r="N75" s="20"/>
      <c r="O75" s="20"/>
      <c r="P75" s="20"/>
      <c r="Q75" s="20"/>
      <c r="R75" s="20"/>
      <c r="S75" s="20"/>
      <c r="T75" s="20"/>
      <c r="U75" s="20"/>
      <c r="V75" s="20"/>
      <c r="W75" s="20"/>
      <c r="X75" s="20"/>
      <c r="Y75" s="20"/>
      <c r="Z75" s="20"/>
    </row>
    <row r="76" spans="1:26" ht="15.75" customHeight="1">
      <c r="A76" s="13" t="e">
        <f>#REF!</f>
        <v>#REF!</v>
      </c>
      <c r="B76" s="14"/>
      <c r="C76" s="23"/>
      <c r="D76" s="13"/>
      <c r="E76" s="1" t="e">
        <f>#REF!</f>
        <v>#REF!</v>
      </c>
      <c r="F76" s="16" t="e">
        <f>#REF!</f>
        <v>#REF!</v>
      </c>
      <c r="G76" s="22" t="e">
        <f>#REF!</f>
        <v>#REF!</v>
      </c>
      <c r="H76" s="18" t="e">
        <f>#REF!</f>
        <v>#REF!</v>
      </c>
      <c r="I76" s="16" t="e">
        <f>#REF!</f>
        <v>#REF!</v>
      </c>
      <c r="J76" s="17" t="s">
        <v>14</v>
      </c>
      <c r="K76" s="19" t="e">
        <f>#REF!</f>
        <v>#REF!</v>
      </c>
      <c r="L76" s="19" t="e">
        <f t="shared" si="1"/>
        <v>#REF!</v>
      </c>
      <c r="M76" s="20"/>
      <c r="N76" s="20"/>
      <c r="O76" s="20"/>
      <c r="P76" s="20"/>
      <c r="Q76" s="20"/>
      <c r="R76" s="20"/>
      <c r="S76" s="20"/>
      <c r="T76" s="20"/>
      <c r="U76" s="20"/>
      <c r="V76" s="20"/>
      <c r="W76" s="20"/>
      <c r="X76" s="20"/>
      <c r="Y76" s="20"/>
      <c r="Z76" s="20"/>
    </row>
    <row r="77" spans="1:26" ht="15.75" customHeight="1">
      <c r="A77" s="13" t="e">
        <f>#REF!</f>
        <v>#REF!</v>
      </c>
      <c r="B77" s="14"/>
      <c r="C77" s="23"/>
      <c r="D77" s="13"/>
      <c r="E77" s="1" t="e">
        <f>#REF!</f>
        <v>#REF!</v>
      </c>
      <c r="F77" s="21" t="e">
        <f>#REF!</f>
        <v>#REF!</v>
      </c>
      <c r="G77" s="17" t="e">
        <f>#REF!</f>
        <v>#REF!</v>
      </c>
      <c r="H77" s="18" t="e">
        <f>#REF!</f>
        <v>#REF!</v>
      </c>
      <c r="I77" s="16" t="e">
        <f>#REF!</f>
        <v>#REF!</v>
      </c>
      <c r="J77" s="17" t="s">
        <v>14</v>
      </c>
      <c r="K77" s="19" t="e">
        <f>#REF!</f>
        <v>#REF!</v>
      </c>
      <c r="L77" s="19" t="e">
        <f t="shared" si="1"/>
        <v>#REF!</v>
      </c>
      <c r="M77" s="20"/>
      <c r="N77" s="20"/>
      <c r="O77" s="20"/>
      <c r="P77" s="20"/>
      <c r="Q77" s="20"/>
      <c r="R77" s="20"/>
      <c r="S77" s="20"/>
      <c r="T77" s="20"/>
      <c r="U77" s="20"/>
      <c r="V77" s="20"/>
      <c r="W77" s="20"/>
      <c r="X77" s="20"/>
      <c r="Y77" s="20"/>
      <c r="Z77" s="20"/>
    </row>
    <row r="78" spans="1:26" ht="15.75" customHeight="1">
      <c r="A78" s="13" t="e">
        <f>#REF!</f>
        <v>#REF!</v>
      </c>
      <c r="B78" s="14"/>
      <c r="C78" s="23"/>
      <c r="D78" s="13"/>
      <c r="E78" s="1" t="e">
        <f>#REF!</f>
        <v>#REF!</v>
      </c>
      <c r="F78" s="21" t="e">
        <f>#REF!</f>
        <v>#REF!</v>
      </c>
      <c r="G78" s="22" t="e">
        <f>#REF!</f>
        <v>#REF!</v>
      </c>
      <c r="H78" s="18" t="e">
        <f>#REF!</f>
        <v>#REF!</v>
      </c>
      <c r="I78" s="16" t="e">
        <f>#REF!</f>
        <v>#REF!</v>
      </c>
      <c r="J78" s="17" t="s">
        <v>14</v>
      </c>
      <c r="K78" s="19" t="e">
        <f>#REF!</f>
        <v>#REF!</v>
      </c>
      <c r="L78" s="19" t="e">
        <f t="shared" si="1"/>
        <v>#REF!</v>
      </c>
      <c r="M78" s="20"/>
      <c r="N78" s="20"/>
      <c r="O78" s="20"/>
      <c r="P78" s="20"/>
      <c r="Q78" s="20"/>
      <c r="R78" s="20"/>
      <c r="S78" s="20"/>
      <c r="T78" s="20"/>
      <c r="U78" s="20"/>
      <c r="V78" s="20"/>
      <c r="W78" s="20"/>
      <c r="X78" s="20"/>
      <c r="Y78" s="20"/>
      <c r="Z78" s="20"/>
    </row>
    <row r="79" spans="1:26" ht="15.75" customHeight="1">
      <c r="A79" s="13" t="e">
        <f>#REF!</f>
        <v>#REF!</v>
      </c>
      <c r="B79" s="14"/>
      <c r="C79" s="23"/>
      <c r="D79" s="13"/>
      <c r="E79" s="1" t="e">
        <f>#REF!</f>
        <v>#REF!</v>
      </c>
      <c r="F79" s="16" t="e">
        <f>#REF!</f>
        <v>#REF!</v>
      </c>
      <c r="G79" s="17" t="e">
        <f>#REF!</f>
        <v>#REF!</v>
      </c>
      <c r="H79" s="18" t="e">
        <f>#REF!</f>
        <v>#REF!</v>
      </c>
      <c r="I79" s="16" t="e">
        <f>#REF!</f>
        <v>#REF!</v>
      </c>
      <c r="J79" s="17" t="s">
        <v>14</v>
      </c>
      <c r="K79" s="19" t="e">
        <f>#REF!</f>
        <v>#REF!</v>
      </c>
      <c r="L79" s="19" t="e">
        <f t="shared" si="1"/>
        <v>#REF!</v>
      </c>
      <c r="M79" s="20"/>
      <c r="N79" s="20"/>
      <c r="O79" s="20"/>
      <c r="P79" s="20"/>
      <c r="Q79" s="20"/>
      <c r="R79" s="20"/>
      <c r="S79" s="20"/>
      <c r="T79" s="20"/>
      <c r="U79" s="20"/>
      <c r="V79" s="20"/>
      <c r="W79" s="20"/>
      <c r="X79" s="20"/>
      <c r="Y79" s="20"/>
      <c r="Z79" s="20"/>
    </row>
    <row r="80" spans="1:26" ht="15.75" customHeight="1">
      <c r="A80" s="13" t="e">
        <f>#REF!</f>
        <v>#REF!</v>
      </c>
      <c r="B80" s="14"/>
      <c r="C80" s="23"/>
      <c r="D80" s="13"/>
      <c r="E80" s="1" t="e">
        <f>#REF!</f>
        <v>#REF!</v>
      </c>
      <c r="F80" s="21" t="e">
        <f>#REF!</f>
        <v>#REF!</v>
      </c>
      <c r="G80" s="17" t="e">
        <f>#REF!</f>
        <v>#REF!</v>
      </c>
      <c r="H80" s="18" t="e">
        <f>#REF!</f>
        <v>#REF!</v>
      </c>
      <c r="I80" s="16" t="e">
        <f>#REF!</f>
        <v>#REF!</v>
      </c>
      <c r="J80" s="17" t="s">
        <v>14</v>
      </c>
      <c r="K80" s="19" t="e">
        <f>#REF!</f>
        <v>#REF!</v>
      </c>
      <c r="L80" s="19" t="e">
        <f t="shared" si="1"/>
        <v>#REF!</v>
      </c>
      <c r="M80" s="20"/>
      <c r="N80" s="20"/>
      <c r="O80" s="20"/>
      <c r="P80" s="20"/>
      <c r="Q80" s="20"/>
      <c r="R80" s="20"/>
      <c r="S80" s="20"/>
      <c r="T80" s="20"/>
      <c r="U80" s="20"/>
      <c r="V80" s="20"/>
      <c r="W80" s="20"/>
      <c r="X80" s="20"/>
      <c r="Y80" s="20"/>
      <c r="Z80" s="20"/>
    </row>
    <row r="81" spans="1:26" ht="15.75" customHeight="1">
      <c r="A81" s="13" t="e">
        <f>#REF!</f>
        <v>#REF!</v>
      </c>
      <c r="B81" s="14"/>
      <c r="C81" s="23"/>
      <c r="D81" s="13"/>
      <c r="E81" s="1" t="e">
        <f>#REF!</f>
        <v>#REF!</v>
      </c>
      <c r="F81" s="16" t="e">
        <f>#REF!</f>
        <v>#REF!</v>
      </c>
      <c r="G81" s="17" t="e">
        <f>#REF!</f>
        <v>#REF!</v>
      </c>
      <c r="H81" s="18" t="e">
        <f>#REF!</f>
        <v>#REF!</v>
      </c>
      <c r="I81" s="16" t="e">
        <f>#REF!</f>
        <v>#REF!</v>
      </c>
      <c r="J81" s="17" t="s">
        <v>14</v>
      </c>
      <c r="K81" s="19" t="e">
        <f>#REF!</f>
        <v>#REF!</v>
      </c>
      <c r="L81" s="19" t="e">
        <f t="shared" si="1"/>
        <v>#REF!</v>
      </c>
      <c r="M81" s="20"/>
      <c r="N81" s="20"/>
      <c r="O81" s="20"/>
      <c r="P81" s="20"/>
      <c r="Q81" s="20"/>
      <c r="R81" s="20"/>
      <c r="S81" s="20"/>
      <c r="T81" s="20"/>
      <c r="U81" s="20"/>
      <c r="V81" s="20"/>
      <c r="W81" s="20"/>
      <c r="X81" s="20"/>
      <c r="Y81" s="20"/>
      <c r="Z81" s="20"/>
    </row>
    <row r="82" spans="1:26" ht="15.75" customHeight="1">
      <c r="A82" s="13" t="e">
        <f>#REF!</f>
        <v>#REF!</v>
      </c>
      <c r="B82" s="14">
        <v>6</v>
      </c>
      <c r="C82" s="23" t="e">
        <f>#REF!</f>
        <v>#REF!</v>
      </c>
      <c r="D82" s="25" t="e">
        <f>E88-E82</f>
        <v>#REF!</v>
      </c>
      <c r="E82" s="31" t="e">
        <f>#REF!</f>
        <v>#REF!</v>
      </c>
      <c r="F82" s="16" t="e">
        <f>#REF!</f>
        <v>#REF!</v>
      </c>
      <c r="G82" s="17" t="e">
        <f>#REF!</f>
        <v>#REF!</v>
      </c>
      <c r="H82" s="18" t="e">
        <f>#REF!</f>
        <v>#REF!</v>
      </c>
      <c r="I82" s="16" t="e">
        <f>#REF!</f>
        <v>#REF!</v>
      </c>
      <c r="J82" s="17" t="s">
        <v>14</v>
      </c>
      <c r="K82" s="19" t="e">
        <f>#REF!</f>
        <v>#REF!</v>
      </c>
      <c r="L82" s="19" t="e">
        <f>K82*H82</f>
        <v>#REF!</v>
      </c>
      <c r="M82" s="20"/>
      <c r="N82" s="20"/>
      <c r="O82" s="20"/>
      <c r="P82" s="20"/>
      <c r="Q82" s="20"/>
      <c r="R82" s="20"/>
      <c r="S82" s="20"/>
      <c r="T82" s="20"/>
      <c r="U82" s="20"/>
      <c r="V82" s="20"/>
      <c r="W82" s="20"/>
      <c r="X82" s="20"/>
      <c r="Y82" s="20"/>
      <c r="Z82" s="20"/>
    </row>
    <row r="83" spans="1:26" ht="84.75" customHeight="1">
      <c r="A83" s="13" t="e">
        <f>#REF!</f>
        <v>#REF!</v>
      </c>
      <c r="B83" s="14"/>
      <c r="C83" s="23"/>
      <c r="D83" s="13"/>
      <c r="E83" s="1" t="e">
        <f>#REF!</f>
        <v>#REF!</v>
      </c>
      <c r="F83" s="16" t="e">
        <f>#REF!</f>
        <v>#REF!</v>
      </c>
      <c r="G83" s="22" t="e">
        <f>#REF!</f>
        <v>#REF!</v>
      </c>
      <c r="H83" s="18" t="e">
        <f>#REF!</f>
        <v>#REF!</v>
      </c>
      <c r="I83" s="16" t="e">
        <f>#REF!</f>
        <v>#REF!</v>
      </c>
      <c r="J83" s="17" t="s">
        <v>14</v>
      </c>
      <c r="K83" s="19" t="e">
        <f>#REF!</f>
        <v>#REF!</v>
      </c>
      <c r="L83" s="19" t="e">
        <f t="shared" si="1"/>
        <v>#REF!</v>
      </c>
      <c r="M83" s="20"/>
      <c r="N83" s="20"/>
      <c r="O83" s="20"/>
      <c r="P83" s="20"/>
      <c r="Q83" s="20"/>
      <c r="R83" s="20"/>
      <c r="S83" s="20"/>
      <c r="T83" s="20"/>
      <c r="U83" s="20"/>
      <c r="V83" s="20"/>
      <c r="W83" s="20"/>
      <c r="X83" s="20"/>
      <c r="Y83" s="20"/>
      <c r="Z83" s="20"/>
    </row>
    <row r="84" spans="1:26" ht="36.75" customHeight="1">
      <c r="A84" s="13" t="e">
        <f>#REF!</f>
        <v>#REF!</v>
      </c>
      <c r="B84" s="14"/>
      <c r="C84" s="23"/>
      <c r="D84" s="13"/>
      <c r="E84" s="1" t="e">
        <f>#REF!</f>
        <v>#REF!</v>
      </c>
      <c r="F84" s="16" t="e">
        <f>#REF!</f>
        <v>#REF!</v>
      </c>
      <c r="G84" s="22" t="e">
        <f>#REF!</f>
        <v>#REF!</v>
      </c>
      <c r="H84" s="18" t="e">
        <f>#REF!</f>
        <v>#REF!</v>
      </c>
      <c r="I84" s="16" t="e">
        <f>#REF!</f>
        <v>#REF!</v>
      </c>
      <c r="J84" s="17" t="s">
        <v>14</v>
      </c>
      <c r="K84" s="19" t="e">
        <f>#REF!</f>
        <v>#REF!</v>
      </c>
      <c r="L84" s="19" t="e">
        <f t="shared" si="1"/>
        <v>#REF!</v>
      </c>
      <c r="M84" s="20"/>
      <c r="N84" s="20"/>
      <c r="O84" s="20"/>
      <c r="P84" s="20"/>
      <c r="Q84" s="20"/>
      <c r="R84" s="20"/>
      <c r="S84" s="20"/>
      <c r="T84" s="20"/>
      <c r="U84" s="20"/>
      <c r="V84" s="20"/>
      <c r="W84" s="20"/>
      <c r="X84" s="20"/>
      <c r="Y84" s="20"/>
      <c r="Z84" s="20"/>
    </row>
    <row r="85" spans="1:26" ht="15.75" customHeight="1">
      <c r="A85" s="13" t="e">
        <f>#REF!</f>
        <v>#REF!</v>
      </c>
      <c r="B85" s="14"/>
      <c r="C85" s="23"/>
      <c r="D85" s="13"/>
      <c r="E85" s="1" t="e">
        <f>#REF!</f>
        <v>#REF!</v>
      </c>
      <c r="F85" s="21" t="e">
        <f>#REF!</f>
        <v>#REF!</v>
      </c>
      <c r="G85" s="22" t="e">
        <f>#REF!</f>
        <v>#REF!</v>
      </c>
      <c r="H85" s="18" t="e">
        <f>#REF!</f>
        <v>#REF!</v>
      </c>
      <c r="I85" s="16" t="e">
        <f>#REF!</f>
        <v>#REF!</v>
      </c>
      <c r="J85" s="17" t="s">
        <v>14</v>
      </c>
      <c r="K85" s="19" t="e">
        <f>#REF!</f>
        <v>#REF!</v>
      </c>
      <c r="L85" s="19" t="e">
        <f t="shared" si="1"/>
        <v>#REF!</v>
      </c>
      <c r="M85" s="20"/>
      <c r="N85" s="20"/>
      <c r="O85" s="20"/>
      <c r="P85" s="20"/>
      <c r="Q85" s="20"/>
      <c r="R85" s="20"/>
      <c r="S85" s="20"/>
      <c r="T85" s="20"/>
      <c r="U85" s="20"/>
      <c r="V85" s="20"/>
      <c r="W85" s="20"/>
      <c r="X85" s="20"/>
      <c r="Y85" s="20"/>
      <c r="Z85" s="20"/>
    </row>
    <row r="86" spans="1:26" ht="15.75" customHeight="1">
      <c r="A86" s="13" t="e">
        <f>#REF!</f>
        <v>#REF!</v>
      </c>
      <c r="B86" s="14"/>
      <c r="C86" s="23"/>
      <c r="D86" s="13"/>
      <c r="E86" s="1" t="e">
        <f>#REF!</f>
        <v>#REF!</v>
      </c>
      <c r="F86" s="21" t="e">
        <f>#REF!</f>
        <v>#REF!</v>
      </c>
      <c r="G86" s="17" t="e">
        <f>#REF!</f>
        <v>#REF!</v>
      </c>
      <c r="H86" s="18" t="e">
        <f>#REF!</f>
        <v>#REF!</v>
      </c>
      <c r="I86" s="16" t="e">
        <f>#REF!</f>
        <v>#REF!</v>
      </c>
      <c r="J86" s="17" t="s">
        <v>14</v>
      </c>
      <c r="K86" s="19" t="e">
        <f>#REF!</f>
        <v>#REF!</v>
      </c>
      <c r="L86" s="19" t="e">
        <f t="shared" si="1"/>
        <v>#REF!</v>
      </c>
      <c r="M86" s="20"/>
      <c r="N86" s="20"/>
      <c r="O86" s="20"/>
      <c r="P86" s="20"/>
      <c r="Q86" s="20"/>
      <c r="R86" s="20"/>
      <c r="S86" s="20"/>
      <c r="T86" s="20"/>
      <c r="U86" s="20"/>
      <c r="V86" s="20"/>
      <c r="W86" s="20"/>
      <c r="X86" s="20"/>
      <c r="Y86" s="20"/>
      <c r="Z86" s="20"/>
    </row>
    <row r="87" spans="1:26" ht="15.75" customHeight="1">
      <c r="A87" s="13" t="e">
        <f>#REF!</f>
        <v>#REF!</v>
      </c>
      <c r="B87" s="14"/>
      <c r="C87" s="23"/>
      <c r="D87" s="13"/>
      <c r="E87" s="1" t="e">
        <f>#REF!</f>
        <v>#REF!</v>
      </c>
      <c r="F87" s="21" t="e">
        <f>#REF!</f>
        <v>#REF!</v>
      </c>
      <c r="G87" s="22" t="e">
        <f>#REF!</f>
        <v>#REF!</v>
      </c>
      <c r="H87" s="18" t="e">
        <f>#REF!</f>
        <v>#REF!</v>
      </c>
      <c r="I87" s="16" t="e">
        <f>#REF!</f>
        <v>#REF!</v>
      </c>
      <c r="J87" s="17" t="s">
        <v>14</v>
      </c>
      <c r="K87" s="19" t="e">
        <f>#REF!</f>
        <v>#REF!</v>
      </c>
      <c r="L87" s="19" t="e">
        <f t="shared" si="1"/>
        <v>#REF!</v>
      </c>
      <c r="M87" s="20"/>
      <c r="N87" s="20"/>
      <c r="O87" s="20"/>
      <c r="P87" s="20"/>
      <c r="Q87" s="20"/>
      <c r="R87" s="20"/>
      <c r="S87" s="20"/>
      <c r="T87" s="20"/>
      <c r="U87" s="20"/>
      <c r="V87" s="20"/>
      <c r="W87" s="20"/>
      <c r="X87" s="20"/>
      <c r="Y87" s="20"/>
      <c r="Z87" s="20"/>
    </row>
    <row r="88" spans="1:26" ht="15.75" customHeight="1">
      <c r="A88" s="13" t="e">
        <f>#REF!</f>
        <v>#REF!</v>
      </c>
      <c r="B88" s="14">
        <v>7</v>
      </c>
      <c r="C88" s="23" t="e">
        <f>#REF!</f>
        <v>#REF!</v>
      </c>
      <c r="D88" s="25" t="e">
        <f>E91-E88</f>
        <v>#REF!</v>
      </c>
      <c r="E88" s="31" t="e">
        <f>#REF!</f>
        <v>#REF!</v>
      </c>
      <c r="F88" s="16" t="e">
        <f>#REF!</f>
        <v>#REF!</v>
      </c>
      <c r="G88" s="17" t="e">
        <f>#REF!</f>
        <v>#REF!</v>
      </c>
      <c r="H88" s="18" t="e">
        <f>#REF!</f>
        <v>#REF!</v>
      </c>
      <c r="I88" s="16" t="e">
        <f>#REF!</f>
        <v>#REF!</v>
      </c>
      <c r="J88" s="17" t="s">
        <v>14</v>
      </c>
      <c r="K88" s="19" t="e">
        <f>#REF!</f>
        <v>#REF!</v>
      </c>
      <c r="L88" s="19" t="e">
        <f>K88*H88</f>
        <v>#REF!</v>
      </c>
      <c r="M88" s="20"/>
      <c r="N88" s="20"/>
      <c r="O88" s="20"/>
      <c r="P88" s="20"/>
      <c r="Q88" s="20"/>
      <c r="R88" s="20"/>
      <c r="S88" s="20"/>
      <c r="T88" s="20"/>
      <c r="U88" s="20"/>
      <c r="V88" s="20"/>
      <c r="W88" s="20"/>
      <c r="X88" s="20"/>
      <c r="Y88" s="20"/>
      <c r="Z88" s="20"/>
    </row>
    <row r="89" spans="1:26" ht="15.75" customHeight="1">
      <c r="A89" s="13" t="e">
        <f>#REF!</f>
        <v>#REF!</v>
      </c>
      <c r="B89" s="14"/>
      <c r="C89" s="23"/>
      <c r="D89" s="13"/>
      <c r="E89" s="1" t="e">
        <f>#REF!</f>
        <v>#REF!</v>
      </c>
      <c r="F89" s="16" t="e">
        <f>#REF!</f>
        <v>#REF!</v>
      </c>
      <c r="G89" s="22" t="e">
        <f>#REF!</f>
        <v>#REF!</v>
      </c>
      <c r="H89" s="18" t="e">
        <f>#REF!</f>
        <v>#REF!</v>
      </c>
      <c r="I89" s="16" t="e">
        <f>#REF!</f>
        <v>#REF!</v>
      </c>
      <c r="J89" s="17" t="s">
        <v>14</v>
      </c>
      <c r="K89" s="19" t="e">
        <f>#REF!</f>
        <v>#REF!</v>
      </c>
      <c r="L89" s="19" t="e">
        <f t="shared" si="1"/>
        <v>#REF!</v>
      </c>
      <c r="M89" s="20"/>
      <c r="N89" s="20"/>
      <c r="O89" s="20"/>
      <c r="P89" s="20"/>
      <c r="Q89" s="20"/>
      <c r="R89" s="20"/>
      <c r="S89" s="20"/>
      <c r="T89" s="20"/>
      <c r="U89" s="20"/>
      <c r="V89" s="20"/>
      <c r="W89" s="20"/>
      <c r="X89" s="20"/>
      <c r="Y89" s="20"/>
      <c r="Z89" s="20"/>
    </row>
    <row r="90" spans="1:26" ht="15.75" customHeight="1">
      <c r="A90" s="13" t="e">
        <f>#REF!</f>
        <v>#REF!</v>
      </c>
      <c r="B90" s="14"/>
      <c r="C90" s="23"/>
      <c r="D90" s="13"/>
      <c r="E90" s="1" t="e">
        <f>#REF!</f>
        <v>#REF!</v>
      </c>
      <c r="F90" s="16" t="e">
        <f>#REF!</f>
        <v>#REF!</v>
      </c>
      <c r="G90" s="22" t="e">
        <f>#REF!</f>
        <v>#REF!</v>
      </c>
      <c r="H90" s="18" t="e">
        <f>#REF!</f>
        <v>#REF!</v>
      </c>
      <c r="I90" s="16" t="e">
        <f>#REF!</f>
        <v>#REF!</v>
      </c>
      <c r="J90" s="17" t="s">
        <v>14</v>
      </c>
      <c r="K90" s="19" t="e">
        <f>#REF!</f>
        <v>#REF!</v>
      </c>
      <c r="L90" s="19" t="e">
        <f t="shared" si="1"/>
        <v>#REF!</v>
      </c>
      <c r="M90" s="20"/>
      <c r="N90" s="20"/>
      <c r="O90" s="20"/>
      <c r="P90" s="20"/>
      <c r="Q90" s="20"/>
      <c r="R90" s="20"/>
      <c r="S90" s="20"/>
      <c r="T90" s="20"/>
      <c r="U90" s="20"/>
      <c r="V90" s="20"/>
      <c r="W90" s="20"/>
      <c r="X90" s="20"/>
      <c r="Y90" s="20"/>
      <c r="Z90" s="20"/>
    </row>
    <row r="91" spans="1:26" ht="15.75" customHeight="1">
      <c r="A91" s="13" t="e">
        <f>#REF!</f>
        <v>#REF!</v>
      </c>
      <c r="B91" s="14">
        <v>8</v>
      </c>
      <c r="C91" s="23" t="e">
        <f>#REF!</f>
        <v>#REF!</v>
      </c>
      <c r="D91" s="25" t="e">
        <f>E110-E91</f>
        <v>#REF!</v>
      </c>
      <c r="E91" s="31" t="e">
        <f>#REF!</f>
        <v>#REF!</v>
      </c>
      <c r="F91" s="16" t="e">
        <f>#REF!</f>
        <v>#REF!</v>
      </c>
      <c r="G91" s="17" t="e">
        <f>#REF!</f>
        <v>#REF!</v>
      </c>
      <c r="H91" s="18" t="e">
        <f>#REF!</f>
        <v>#REF!</v>
      </c>
      <c r="I91" s="16" t="e">
        <f>#REF!</f>
        <v>#REF!</v>
      </c>
      <c r="J91" s="17" t="s">
        <v>14</v>
      </c>
      <c r="K91" s="19" t="e">
        <f>#REF!</f>
        <v>#REF!</v>
      </c>
      <c r="L91" s="19" t="e">
        <f>K91*H91</f>
        <v>#REF!</v>
      </c>
      <c r="M91" s="20"/>
      <c r="N91" s="20"/>
      <c r="O91" s="20"/>
      <c r="P91" s="20"/>
      <c r="Q91" s="20"/>
      <c r="R91" s="20"/>
      <c r="S91" s="20"/>
      <c r="T91" s="20"/>
      <c r="U91" s="20"/>
      <c r="V91" s="20"/>
      <c r="W91" s="20"/>
      <c r="X91" s="20"/>
      <c r="Y91" s="20"/>
      <c r="Z91" s="20"/>
    </row>
    <row r="92" spans="1:26" ht="15.75" customHeight="1">
      <c r="A92" s="13" t="e">
        <f>#REF!</f>
        <v>#REF!</v>
      </c>
      <c r="B92" s="14"/>
      <c r="C92" s="23"/>
      <c r="D92" s="13"/>
      <c r="E92" s="1" t="e">
        <f>#REF!</f>
        <v>#REF!</v>
      </c>
      <c r="F92" s="16" t="e">
        <f>#REF!</f>
        <v>#REF!</v>
      </c>
      <c r="G92" s="22" t="e">
        <f>#REF!</f>
        <v>#REF!</v>
      </c>
      <c r="H92" s="18" t="e">
        <f>#REF!</f>
        <v>#REF!</v>
      </c>
      <c r="I92" s="16" t="e">
        <f>#REF!</f>
        <v>#REF!</v>
      </c>
      <c r="J92" s="17" t="s">
        <v>14</v>
      </c>
      <c r="K92" s="19" t="e">
        <f>#REF!</f>
        <v>#REF!</v>
      </c>
      <c r="L92" s="19" t="e">
        <f t="shared" si="1"/>
        <v>#REF!</v>
      </c>
      <c r="M92" s="20"/>
      <c r="N92" s="20"/>
      <c r="O92" s="20"/>
      <c r="P92" s="20"/>
      <c r="Q92" s="20"/>
      <c r="R92" s="20"/>
      <c r="S92" s="20"/>
      <c r="T92" s="20"/>
      <c r="U92" s="20"/>
      <c r="V92" s="20"/>
      <c r="W92" s="20"/>
      <c r="X92" s="20"/>
      <c r="Y92" s="20"/>
      <c r="Z92" s="20"/>
    </row>
    <row r="93" spans="1:26" ht="15.75" customHeight="1">
      <c r="A93" s="13" t="e">
        <f>#REF!</f>
        <v>#REF!</v>
      </c>
      <c r="B93" s="14"/>
      <c r="C93" s="23"/>
      <c r="D93" s="13"/>
      <c r="E93" s="1" t="e">
        <f>#REF!</f>
        <v>#REF!</v>
      </c>
      <c r="F93" s="26" t="e">
        <f>#REF!</f>
        <v>#REF!</v>
      </c>
      <c r="G93" s="22" t="e">
        <f>#REF!</f>
        <v>#REF!</v>
      </c>
      <c r="H93" s="18" t="e">
        <f>#REF!</f>
        <v>#REF!</v>
      </c>
      <c r="I93" s="26" t="e">
        <f>#REF!</f>
        <v>#REF!</v>
      </c>
      <c r="J93" s="17" t="s">
        <v>14</v>
      </c>
      <c r="K93" s="19" t="e">
        <f>#REF!</f>
        <v>#REF!</v>
      </c>
      <c r="L93" s="19" t="e">
        <f t="shared" si="1"/>
        <v>#REF!</v>
      </c>
      <c r="M93" s="20"/>
      <c r="N93" s="20"/>
      <c r="O93" s="20"/>
      <c r="P93" s="20"/>
      <c r="Q93" s="20"/>
      <c r="R93" s="20"/>
      <c r="S93" s="20"/>
      <c r="T93" s="20"/>
      <c r="U93" s="20"/>
      <c r="V93" s="20"/>
      <c r="W93" s="20"/>
      <c r="X93" s="20"/>
      <c r="Y93" s="20"/>
      <c r="Z93" s="20"/>
    </row>
    <row r="94" spans="1:26" ht="15.75" customHeight="1">
      <c r="A94" s="13" t="e">
        <f>#REF!</f>
        <v>#REF!</v>
      </c>
      <c r="B94" s="14"/>
      <c r="C94" s="23"/>
      <c r="D94" s="13"/>
      <c r="E94" s="1" t="e">
        <f>#REF!</f>
        <v>#REF!</v>
      </c>
      <c r="F94" s="24" t="e">
        <f>#REF!</f>
        <v>#REF!</v>
      </c>
      <c r="G94" s="17" t="e">
        <f>#REF!</f>
        <v>#REF!</v>
      </c>
      <c r="H94" s="18" t="e">
        <f>#REF!</f>
        <v>#REF!</v>
      </c>
      <c r="I94" s="24" t="e">
        <f>#REF!</f>
        <v>#REF!</v>
      </c>
      <c r="J94" s="17" t="s">
        <v>14</v>
      </c>
      <c r="K94" s="19" t="e">
        <f>#REF!</f>
        <v>#REF!</v>
      </c>
      <c r="L94" s="19" t="e">
        <f t="shared" si="1"/>
        <v>#REF!</v>
      </c>
      <c r="M94" s="20"/>
      <c r="N94" s="20"/>
      <c r="O94" s="20"/>
      <c r="P94" s="20"/>
      <c r="Q94" s="20"/>
      <c r="R94" s="20"/>
      <c r="S94" s="20"/>
      <c r="T94" s="20"/>
      <c r="U94" s="20"/>
      <c r="V94" s="20"/>
      <c r="W94" s="20"/>
      <c r="X94" s="20"/>
      <c r="Y94" s="20"/>
      <c r="Z94" s="20"/>
    </row>
    <row r="95" spans="1:26" ht="15.75" customHeight="1">
      <c r="A95" s="13" t="e">
        <f>#REF!</f>
        <v>#REF!</v>
      </c>
      <c r="B95" s="14"/>
      <c r="C95" s="23"/>
      <c r="D95" s="13"/>
      <c r="E95" s="1" t="e">
        <f>#REF!</f>
        <v>#REF!</v>
      </c>
      <c r="F95" s="16" t="e">
        <f>#REF!</f>
        <v>#REF!</v>
      </c>
      <c r="G95" s="22" t="e">
        <f>#REF!</f>
        <v>#REF!</v>
      </c>
      <c r="H95" s="18" t="e">
        <f>#REF!</f>
        <v>#REF!</v>
      </c>
      <c r="I95" s="16" t="e">
        <f>#REF!</f>
        <v>#REF!</v>
      </c>
      <c r="J95" s="17" t="s">
        <v>14</v>
      </c>
      <c r="K95" s="19" t="e">
        <f>#REF!</f>
        <v>#REF!</v>
      </c>
      <c r="L95" s="19" t="e">
        <f t="shared" si="1"/>
        <v>#REF!</v>
      </c>
      <c r="M95" s="20"/>
      <c r="N95" s="20"/>
      <c r="O95" s="20"/>
      <c r="P95" s="20"/>
      <c r="Q95" s="20"/>
      <c r="R95" s="20"/>
      <c r="S95" s="20"/>
      <c r="T95" s="20"/>
      <c r="U95" s="20"/>
      <c r="V95" s="20"/>
      <c r="W95" s="20"/>
      <c r="X95" s="20"/>
      <c r="Y95" s="20"/>
      <c r="Z95" s="20"/>
    </row>
    <row r="96" spans="1:26" ht="15.75" customHeight="1">
      <c r="A96" s="13" t="e">
        <f>#REF!</f>
        <v>#REF!</v>
      </c>
      <c r="B96" s="14"/>
      <c r="C96" s="23"/>
      <c r="D96" s="13"/>
      <c r="E96" s="1" t="e">
        <f>#REF!</f>
        <v>#REF!</v>
      </c>
      <c r="F96" s="16" t="e">
        <f>#REF!</f>
        <v>#REF!</v>
      </c>
      <c r="G96" s="22" t="e">
        <f>#REF!</f>
        <v>#REF!</v>
      </c>
      <c r="H96" s="18" t="e">
        <f>#REF!</f>
        <v>#REF!</v>
      </c>
      <c r="I96" s="16" t="e">
        <f>#REF!</f>
        <v>#REF!</v>
      </c>
      <c r="J96" s="17" t="s">
        <v>14</v>
      </c>
      <c r="K96" s="19" t="e">
        <f>#REF!</f>
        <v>#REF!</v>
      </c>
      <c r="L96" s="19" t="e">
        <f t="shared" si="1"/>
        <v>#REF!</v>
      </c>
      <c r="M96" s="20"/>
      <c r="N96" s="20"/>
      <c r="O96" s="20"/>
      <c r="P96" s="20"/>
      <c r="Q96" s="20"/>
      <c r="R96" s="20"/>
      <c r="S96" s="20"/>
      <c r="T96" s="20"/>
      <c r="U96" s="20"/>
      <c r="V96" s="20"/>
      <c r="W96" s="20"/>
      <c r="X96" s="20"/>
      <c r="Y96" s="20"/>
      <c r="Z96" s="20"/>
    </row>
    <row r="97" spans="1:26" ht="15.75" customHeight="1">
      <c r="A97" s="13" t="e">
        <f>#REF!</f>
        <v>#REF!</v>
      </c>
      <c r="B97" s="14"/>
      <c r="C97" s="23"/>
      <c r="D97" s="13"/>
      <c r="E97" s="1" t="e">
        <f>#REF!</f>
        <v>#REF!</v>
      </c>
      <c r="F97" s="16" t="e">
        <f>#REF!</f>
        <v>#REF!</v>
      </c>
      <c r="G97" s="22" t="e">
        <f>#REF!</f>
        <v>#REF!</v>
      </c>
      <c r="H97" s="18" t="e">
        <f>#REF!</f>
        <v>#REF!</v>
      </c>
      <c r="I97" s="16" t="e">
        <f>#REF!</f>
        <v>#REF!</v>
      </c>
      <c r="J97" s="17" t="s">
        <v>14</v>
      </c>
      <c r="K97" s="19" t="e">
        <f>#REF!</f>
        <v>#REF!</v>
      </c>
      <c r="L97" s="19" t="e">
        <f t="shared" si="1"/>
        <v>#REF!</v>
      </c>
      <c r="M97" s="20"/>
      <c r="N97" s="20"/>
      <c r="O97" s="20"/>
      <c r="P97" s="20"/>
      <c r="Q97" s="20"/>
      <c r="R97" s="20"/>
      <c r="S97" s="20"/>
      <c r="T97" s="20"/>
      <c r="U97" s="20"/>
      <c r="V97" s="20"/>
      <c r="W97" s="20"/>
      <c r="X97" s="20"/>
      <c r="Y97" s="20"/>
      <c r="Z97" s="20"/>
    </row>
    <row r="98" spans="1:26" ht="15.75" customHeight="1">
      <c r="A98" s="13" t="e">
        <f>#REF!</f>
        <v>#REF!</v>
      </c>
      <c r="B98" s="14"/>
      <c r="C98" s="23"/>
      <c r="D98" s="13"/>
      <c r="E98" s="1" t="e">
        <f>#REF!</f>
        <v>#REF!</v>
      </c>
      <c r="F98" s="16" t="e">
        <f>#REF!</f>
        <v>#REF!</v>
      </c>
      <c r="G98" s="22" t="e">
        <f>#REF!</f>
        <v>#REF!</v>
      </c>
      <c r="H98" s="18" t="e">
        <f>#REF!</f>
        <v>#REF!</v>
      </c>
      <c r="I98" s="16" t="e">
        <f>#REF!</f>
        <v>#REF!</v>
      </c>
      <c r="J98" s="17" t="s">
        <v>14</v>
      </c>
      <c r="K98" s="19" t="e">
        <f>#REF!</f>
        <v>#REF!</v>
      </c>
      <c r="L98" s="19" t="e">
        <f t="shared" si="1"/>
        <v>#REF!</v>
      </c>
      <c r="M98" s="20"/>
      <c r="N98" s="20"/>
      <c r="O98" s="20"/>
      <c r="P98" s="20"/>
      <c r="Q98" s="20"/>
      <c r="R98" s="20"/>
      <c r="S98" s="20"/>
      <c r="T98" s="20"/>
      <c r="U98" s="20"/>
      <c r="V98" s="20"/>
      <c r="W98" s="20"/>
      <c r="X98" s="20"/>
      <c r="Y98" s="20"/>
      <c r="Z98" s="20"/>
    </row>
    <row r="99" spans="1:26" ht="15.75" customHeight="1">
      <c r="A99" s="13" t="e">
        <f>#REF!</f>
        <v>#REF!</v>
      </c>
      <c r="B99" s="14"/>
      <c r="C99" s="23"/>
      <c r="D99" s="13"/>
      <c r="E99" s="1" t="e">
        <f>#REF!</f>
        <v>#REF!</v>
      </c>
      <c r="F99" s="16" t="e">
        <f>#REF!</f>
        <v>#REF!</v>
      </c>
      <c r="G99" s="22" t="e">
        <f>#REF!</f>
        <v>#REF!</v>
      </c>
      <c r="H99" s="18" t="e">
        <f>#REF!</f>
        <v>#REF!</v>
      </c>
      <c r="I99" s="16" t="e">
        <f>#REF!</f>
        <v>#REF!</v>
      </c>
      <c r="J99" s="17" t="s">
        <v>14</v>
      </c>
      <c r="K99" s="19" t="e">
        <f>#REF!</f>
        <v>#REF!</v>
      </c>
      <c r="L99" s="19" t="e">
        <f t="shared" si="1"/>
        <v>#REF!</v>
      </c>
      <c r="M99" s="20"/>
      <c r="N99" s="20"/>
      <c r="O99" s="20"/>
      <c r="P99" s="20"/>
      <c r="Q99" s="20"/>
      <c r="R99" s="20"/>
      <c r="S99" s="20"/>
      <c r="T99" s="20"/>
      <c r="U99" s="20"/>
      <c r="V99" s="20"/>
      <c r="W99" s="20"/>
      <c r="X99" s="20"/>
      <c r="Y99" s="20"/>
      <c r="Z99" s="20"/>
    </row>
    <row r="100" spans="1:26" ht="15.75" customHeight="1">
      <c r="A100" s="13" t="e">
        <f>#REF!</f>
        <v>#REF!</v>
      </c>
      <c r="B100" s="14"/>
      <c r="C100" s="23"/>
      <c r="D100" s="13"/>
      <c r="E100" s="1" t="e">
        <f>#REF!</f>
        <v>#REF!</v>
      </c>
      <c r="F100" s="16" t="e">
        <f>#REF!</f>
        <v>#REF!</v>
      </c>
      <c r="G100" s="22" t="e">
        <f>#REF!</f>
        <v>#REF!</v>
      </c>
      <c r="H100" s="18" t="e">
        <f>#REF!</f>
        <v>#REF!</v>
      </c>
      <c r="I100" s="16" t="e">
        <f>#REF!</f>
        <v>#REF!</v>
      </c>
      <c r="J100" s="17" t="s">
        <v>14</v>
      </c>
      <c r="K100" s="19" t="e">
        <f>#REF!</f>
        <v>#REF!</v>
      </c>
      <c r="L100" s="19" t="e">
        <f t="shared" si="1"/>
        <v>#REF!</v>
      </c>
      <c r="M100" s="20"/>
      <c r="N100" s="20"/>
      <c r="O100" s="20"/>
      <c r="P100" s="20"/>
      <c r="Q100" s="20"/>
      <c r="R100" s="20"/>
      <c r="S100" s="20"/>
      <c r="T100" s="20"/>
      <c r="U100" s="20"/>
      <c r="V100" s="20"/>
      <c r="W100" s="20"/>
      <c r="X100" s="20"/>
      <c r="Y100" s="20"/>
      <c r="Z100" s="20"/>
    </row>
    <row r="101" spans="1:26" ht="15.75" customHeight="1">
      <c r="A101" s="13" t="e">
        <f>#REF!</f>
        <v>#REF!</v>
      </c>
      <c r="B101" s="14"/>
      <c r="C101" s="23"/>
      <c r="D101" s="13"/>
      <c r="E101" s="1" t="e">
        <f>#REF!</f>
        <v>#REF!</v>
      </c>
      <c r="F101" s="16" t="e">
        <f>#REF!</f>
        <v>#REF!</v>
      </c>
      <c r="G101" s="22" t="e">
        <f>#REF!</f>
        <v>#REF!</v>
      </c>
      <c r="H101" s="18" t="e">
        <f>#REF!</f>
        <v>#REF!</v>
      </c>
      <c r="I101" s="16" t="e">
        <f>#REF!</f>
        <v>#REF!</v>
      </c>
      <c r="J101" s="17" t="s">
        <v>14</v>
      </c>
      <c r="K101" s="19" t="e">
        <f>#REF!</f>
        <v>#REF!</v>
      </c>
      <c r="L101" s="19" t="e">
        <f t="shared" si="1"/>
        <v>#REF!</v>
      </c>
      <c r="M101" s="20"/>
      <c r="N101" s="20"/>
      <c r="O101" s="20"/>
      <c r="P101" s="20"/>
      <c r="Q101" s="20"/>
      <c r="R101" s="20"/>
      <c r="S101" s="20"/>
      <c r="T101" s="20"/>
      <c r="U101" s="20"/>
      <c r="V101" s="20"/>
      <c r="W101" s="20"/>
      <c r="X101" s="20"/>
      <c r="Y101" s="20"/>
      <c r="Z101" s="20"/>
    </row>
    <row r="102" spans="1:26" ht="15.75" customHeight="1">
      <c r="A102" s="13" t="e">
        <f>#REF!</f>
        <v>#REF!</v>
      </c>
      <c r="B102" s="14"/>
      <c r="C102" s="23"/>
      <c r="D102" s="13"/>
      <c r="E102" s="1" t="e">
        <f>#REF!</f>
        <v>#REF!</v>
      </c>
      <c r="F102" s="16" t="e">
        <f>#REF!</f>
        <v>#REF!</v>
      </c>
      <c r="G102" s="22" t="e">
        <f>#REF!</f>
        <v>#REF!</v>
      </c>
      <c r="H102" s="18" t="e">
        <f>#REF!</f>
        <v>#REF!</v>
      </c>
      <c r="I102" s="16" t="e">
        <f>#REF!</f>
        <v>#REF!</v>
      </c>
      <c r="J102" s="17" t="s">
        <v>14</v>
      </c>
      <c r="K102" s="19" t="e">
        <f>#REF!</f>
        <v>#REF!</v>
      </c>
      <c r="L102" s="19" t="e">
        <f t="shared" si="1"/>
        <v>#REF!</v>
      </c>
      <c r="M102" s="20"/>
      <c r="N102" s="20"/>
      <c r="O102" s="20"/>
      <c r="P102" s="20"/>
      <c r="Q102" s="20"/>
      <c r="R102" s="20"/>
      <c r="S102" s="20"/>
      <c r="T102" s="20"/>
      <c r="U102" s="20"/>
      <c r="V102" s="20"/>
      <c r="W102" s="20"/>
      <c r="X102" s="20"/>
      <c r="Y102" s="20"/>
      <c r="Z102" s="20"/>
    </row>
    <row r="103" spans="1:26" ht="15.75" customHeight="1">
      <c r="A103" s="13" t="e">
        <f>#REF!</f>
        <v>#REF!</v>
      </c>
      <c r="B103" s="14"/>
      <c r="C103" s="23"/>
      <c r="D103" s="13"/>
      <c r="E103" s="1" t="e">
        <f>#REF!</f>
        <v>#REF!</v>
      </c>
      <c r="F103" s="16" t="e">
        <f>#REF!</f>
        <v>#REF!</v>
      </c>
      <c r="G103" s="22" t="e">
        <f>#REF!</f>
        <v>#REF!</v>
      </c>
      <c r="H103" s="18" t="e">
        <f>#REF!</f>
        <v>#REF!</v>
      </c>
      <c r="I103" s="16" t="e">
        <f>#REF!</f>
        <v>#REF!</v>
      </c>
      <c r="J103" s="17" t="s">
        <v>14</v>
      </c>
      <c r="K103" s="19" t="e">
        <f>#REF!</f>
        <v>#REF!</v>
      </c>
      <c r="L103" s="19" t="e">
        <f t="shared" si="1"/>
        <v>#REF!</v>
      </c>
      <c r="M103" s="20"/>
      <c r="N103" s="20"/>
      <c r="O103" s="20"/>
      <c r="P103" s="20"/>
      <c r="Q103" s="20"/>
      <c r="R103" s="20"/>
      <c r="S103" s="20"/>
      <c r="T103" s="20"/>
      <c r="U103" s="20"/>
      <c r="V103" s="20"/>
      <c r="W103" s="20"/>
      <c r="X103" s="20"/>
      <c r="Y103" s="20"/>
      <c r="Z103" s="20"/>
    </row>
    <row r="104" spans="1:26" ht="15.75" customHeight="1">
      <c r="A104" s="13" t="e">
        <f>#REF!</f>
        <v>#REF!</v>
      </c>
      <c r="B104" s="14"/>
      <c r="C104" s="23"/>
      <c r="D104" s="13"/>
      <c r="E104" s="1" t="e">
        <f>#REF!</f>
        <v>#REF!</v>
      </c>
      <c r="F104" s="16" t="e">
        <f>#REF!</f>
        <v>#REF!</v>
      </c>
      <c r="G104" s="22" t="e">
        <f>#REF!</f>
        <v>#REF!</v>
      </c>
      <c r="H104" s="18" t="e">
        <f>#REF!</f>
        <v>#REF!</v>
      </c>
      <c r="I104" s="16" t="e">
        <f>#REF!</f>
        <v>#REF!</v>
      </c>
      <c r="J104" s="17" t="s">
        <v>14</v>
      </c>
      <c r="K104" s="19" t="e">
        <f>#REF!</f>
        <v>#REF!</v>
      </c>
      <c r="L104" s="19" t="e">
        <f t="shared" si="1"/>
        <v>#REF!</v>
      </c>
      <c r="M104" s="20"/>
      <c r="N104" s="20"/>
      <c r="O104" s="20"/>
      <c r="P104" s="20"/>
      <c r="Q104" s="20"/>
      <c r="R104" s="20"/>
      <c r="S104" s="20"/>
      <c r="T104" s="20"/>
      <c r="U104" s="20"/>
      <c r="V104" s="20"/>
      <c r="W104" s="20"/>
      <c r="X104" s="20"/>
      <c r="Y104" s="20"/>
      <c r="Z104" s="20"/>
    </row>
    <row r="105" spans="1:26" ht="15.75" customHeight="1">
      <c r="A105" s="13" t="e">
        <f>#REF!</f>
        <v>#REF!</v>
      </c>
      <c r="B105" s="14"/>
      <c r="C105" s="23"/>
      <c r="D105" s="13"/>
      <c r="E105" s="1" t="e">
        <f>#REF!</f>
        <v>#REF!</v>
      </c>
      <c r="F105" s="16" t="e">
        <f>#REF!</f>
        <v>#REF!</v>
      </c>
      <c r="G105" s="22" t="e">
        <f>#REF!</f>
        <v>#REF!</v>
      </c>
      <c r="H105" s="18" t="e">
        <f>#REF!</f>
        <v>#REF!</v>
      </c>
      <c r="I105" s="16" t="e">
        <f>#REF!</f>
        <v>#REF!</v>
      </c>
      <c r="J105" s="17" t="s">
        <v>14</v>
      </c>
      <c r="K105" s="19" t="e">
        <f>#REF!</f>
        <v>#REF!</v>
      </c>
      <c r="L105" s="19" t="e">
        <f t="shared" si="1"/>
        <v>#REF!</v>
      </c>
      <c r="M105" s="20"/>
      <c r="N105" s="20"/>
      <c r="O105" s="20"/>
      <c r="P105" s="20"/>
      <c r="Q105" s="20"/>
      <c r="R105" s="20"/>
      <c r="S105" s="20"/>
      <c r="T105" s="20"/>
      <c r="U105" s="20"/>
      <c r="V105" s="20"/>
      <c r="W105" s="20"/>
      <c r="X105" s="20"/>
      <c r="Y105" s="20"/>
      <c r="Z105" s="20"/>
    </row>
    <row r="106" spans="1:26" ht="15.75" customHeight="1">
      <c r="A106" s="13" t="e">
        <f>#REF!</f>
        <v>#REF!</v>
      </c>
      <c r="B106" s="14"/>
      <c r="C106" s="23"/>
      <c r="D106" s="13"/>
      <c r="E106" s="1" t="e">
        <f>#REF!</f>
        <v>#REF!</v>
      </c>
      <c r="F106" s="16" t="e">
        <f>#REF!</f>
        <v>#REF!</v>
      </c>
      <c r="G106" s="17" t="e">
        <f>#REF!</f>
        <v>#REF!</v>
      </c>
      <c r="H106" s="18" t="e">
        <f>#REF!</f>
        <v>#REF!</v>
      </c>
      <c r="I106" s="16" t="e">
        <f>#REF!</f>
        <v>#REF!</v>
      </c>
      <c r="J106" s="17" t="s">
        <v>14</v>
      </c>
      <c r="K106" s="19" t="e">
        <f>#REF!</f>
        <v>#REF!</v>
      </c>
      <c r="L106" s="19" t="e">
        <f t="shared" si="1"/>
        <v>#REF!</v>
      </c>
      <c r="M106" s="20"/>
      <c r="N106" s="20"/>
      <c r="O106" s="20"/>
      <c r="P106" s="20"/>
      <c r="Q106" s="20"/>
      <c r="R106" s="20"/>
      <c r="S106" s="20"/>
      <c r="T106" s="20"/>
      <c r="U106" s="20"/>
      <c r="V106" s="20"/>
      <c r="W106" s="20"/>
      <c r="X106" s="20"/>
      <c r="Y106" s="20"/>
      <c r="Z106" s="20"/>
    </row>
    <row r="107" spans="1:26" ht="15.75" customHeight="1">
      <c r="A107" s="13" t="e">
        <f>#REF!</f>
        <v>#REF!</v>
      </c>
      <c r="B107" s="14"/>
      <c r="C107" s="23"/>
      <c r="D107" s="13"/>
      <c r="E107" s="1" t="e">
        <f>#REF!</f>
        <v>#REF!</v>
      </c>
      <c r="F107" s="16" t="e">
        <f>#REF!</f>
        <v>#REF!</v>
      </c>
      <c r="G107" s="22" t="e">
        <f>#REF!</f>
        <v>#REF!</v>
      </c>
      <c r="H107" s="18" t="e">
        <f>#REF!</f>
        <v>#REF!</v>
      </c>
      <c r="I107" s="16" t="e">
        <f>#REF!</f>
        <v>#REF!</v>
      </c>
      <c r="J107" s="17" t="s">
        <v>14</v>
      </c>
      <c r="K107" s="19" t="e">
        <f>#REF!</f>
        <v>#REF!</v>
      </c>
      <c r="L107" s="19" t="e">
        <f t="shared" si="1"/>
        <v>#REF!</v>
      </c>
      <c r="M107" s="20"/>
      <c r="N107" s="20"/>
      <c r="O107" s="20"/>
      <c r="P107" s="20"/>
      <c r="Q107" s="20"/>
      <c r="R107" s="20"/>
      <c r="S107" s="20"/>
      <c r="T107" s="20"/>
      <c r="U107" s="20"/>
      <c r="V107" s="20"/>
      <c r="W107" s="20"/>
      <c r="X107" s="20"/>
      <c r="Y107" s="20"/>
      <c r="Z107" s="20"/>
    </row>
    <row r="108" spans="1:26" ht="15.75" customHeight="1">
      <c r="A108" s="13" t="e">
        <f>#REF!</f>
        <v>#REF!</v>
      </c>
      <c r="B108" s="14"/>
      <c r="C108" s="23"/>
      <c r="D108" s="13"/>
      <c r="E108" s="1" t="e">
        <f>#REF!</f>
        <v>#REF!</v>
      </c>
      <c r="F108" s="16" t="e">
        <f>#REF!</f>
        <v>#REF!</v>
      </c>
      <c r="G108" s="22" t="e">
        <f>#REF!</f>
        <v>#REF!</v>
      </c>
      <c r="H108" s="18" t="e">
        <f>#REF!</f>
        <v>#REF!</v>
      </c>
      <c r="I108" s="16" t="e">
        <f>#REF!</f>
        <v>#REF!</v>
      </c>
      <c r="J108" s="17" t="s">
        <v>14</v>
      </c>
      <c r="K108" s="19" t="e">
        <f>#REF!</f>
        <v>#REF!</v>
      </c>
      <c r="L108" s="19" t="e">
        <f t="shared" si="1"/>
        <v>#REF!</v>
      </c>
      <c r="M108" s="20"/>
      <c r="N108" s="20"/>
      <c r="O108" s="20"/>
      <c r="P108" s="20"/>
      <c r="Q108" s="20"/>
      <c r="R108" s="20"/>
      <c r="S108" s="20"/>
      <c r="T108" s="20"/>
      <c r="U108" s="20"/>
      <c r="V108" s="20"/>
      <c r="W108" s="20"/>
      <c r="X108" s="20"/>
      <c r="Y108" s="20"/>
      <c r="Z108" s="20"/>
    </row>
    <row r="109" spans="1:26" ht="15.75" customHeight="1">
      <c r="A109" s="13" t="e">
        <f>#REF!</f>
        <v>#REF!</v>
      </c>
      <c r="B109" s="14"/>
      <c r="C109" s="23"/>
      <c r="D109" s="13"/>
      <c r="E109" s="1" t="e">
        <f>#REF!</f>
        <v>#REF!</v>
      </c>
      <c r="F109" s="16" t="e">
        <f>#REF!</f>
        <v>#REF!</v>
      </c>
      <c r="G109" s="22" t="e">
        <f>#REF!</f>
        <v>#REF!</v>
      </c>
      <c r="H109" s="18" t="e">
        <f>#REF!</f>
        <v>#REF!</v>
      </c>
      <c r="I109" s="16" t="e">
        <f>#REF!</f>
        <v>#REF!</v>
      </c>
      <c r="J109" s="17" t="s">
        <v>14</v>
      </c>
      <c r="K109" s="19" t="e">
        <f>#REF!</f>
        <v>#REF!</v>
      </c>
      <c r="L109" s="19" t="e">
        <f t="shared" si="1"/>
        <v>#REF!</v>
      </c>
      <c r="M109" s="20"/>
      <c r="N109" s="20"/>
      <c r="O109" s="20"/>
      <c r="P109" s="20"/>
      <c r="Q109" s="20"/>
      <c r="R109" s="20"/>
      <c r="S109" s="20"/>
      <c r="T109" s="20"/>
      <c r="U109" s="20"/>
      <c r="V109" s="20"/>
      <c r="W109" s="20"/>
      <c r="X109" s="20"/>
      <c r="Y109" s="20"/>
      <c r="Z109" s="20"/>
    </row>
    <row r="110" spans="1:26" ht="15.75" customHeight="1">
      <c r="A110" s="13" t="e">
        <f>#REF!</f>
        <v>#REF!</v>
      </c>
      <c r="B110" s="14">
        <v>9</v>
      </c>
      <c r="C110" s="23" t="e">
        <f>#REF!</f>
        <v>#REF!</v>
      </c>
      <c r="D110" s="25" t="e">
        <f>E118-E110</f>
        <v>#REF!</v>
      </c>
      <c r="E110" s="31" t="e">
        <f>#REF!</f>
        <v>#REF!</v>
      </c>
      <c r="F110" s="16" t="e">
        <f>#REF!</f>
        <v>#REF!</v>
      </c>
      <c r="G110" s="17" t="e">
        <f>#REF!</f>
        <v>#REF!</v>
      </c>
      <c r="H110" s="18" t="e">
        <f>#REF!</f>
        <v>#REF!</v>
      </c>
      <c r="I110" s="16" t="e">
        <f>#REF!</f>
        <v>#REF!</v>
      </c>
      <c r="J110" s="17" t="s">
        <v>14</v>
      </c>
      <c r="K110" s="19" t="e">
        <f>#REF!</f>
        <v>#REF!</v>
      </c>
      <c r="L110" s="19" t="e">
        <f>K110*H110</f>
        <v>#REF!</v>
      </c>
      <c r="M110" s="20"/>
      <c r="N110" s="20"/>
      <c r="O110" s="20"/>
      <c r="P110" s="20"/>
      <c r="Q110" s="20"/>
      <c r="R110" s="20"/>
      <c r="S110" s="20"/>
      <c r="T110" s="20"/>
      <c r="U110" s="20"/>
      <c r="V110" s="20"/>
      <c r="W110" s="20"/>
      <c r="X110" s="20"/>
      <c r="Y110" s="20"/>
      <c r="Z110" s="20"/>
    </row>
    <row r="111" spans="1:26" ht="15.75" customHeight="1">
      <c r="A111" s="13" t="e">
        <f>#REF!</f>
        <v>#REF!</v>
      </c>
      <c r="B111" s="14"/>
      <c r="C111" s="23"/>
      <c r="D111" s="13"/>
      <c r="E111" s="1" t="e">
        <f>#REF!</f>
        <v>#REF!</v>
      </c>
      <c r="F111" s="16" t="e">
        <f>#REF!</f>
        <v>#REF!</v>
      </c>
      <c r="G111" s="22" t="e">
        <f>#REF!</f>
        <v>#REF!</v>
      </c>
      <c r="H111" s="18" t="e">
        <f>#REF!</f>
        <v>#REF!</v>
      </c>
      <c r="I111" s="16" t="e">
        <f>#REF!</f>
        <v>#REF!</v>
      </c>
      <c r="J111" s="17" t="s">
        <v>14</v>
      </c>
      <c r="K111" s="19" t="e">
        <f>#REF!</f>
        <v>#REF!</v>
      </c>
      <c r="L111" s="19" t="e">
        <f t="shared" si="1"/>
        <v>#REF!</v>
      </c>
      <c r="M111" s="20"/>
      <c r="N111" s="20"/>
      <c r="O111" s="20"/>
      <c r="P111" s="20"/>
      <c r="Q111" s="20"/>
      <c r="R111" s="20"/>
      <c r="S111" s="20"/>
      <c r="T111" s="20"/>
      <c r="U111" s="20"/>
      <c r="V111" s="20"/>
      <c r="W111" s="20"/>
      <c r="X111" s="20"/>
      <c r="Y111" s="20"/>
      <c r="Z111" s="20"/>
    </row>
    <row r="112" spans="1:26" ht="15.75" customHeight="1">
      <c r="A112" s="13" t="e">
        <f>#REF!</f>
        <v>#REF!</v>
      </c>
      <c r="B112" s="14"/>
      <c r="C112" s="23"/>
      <c r="D112" s="13"/>
      <c r="E112" s="1" t="e">
        <f>#REF!</f>
        <v>#REF!</v>
      </c>
      <c r="F112" s="16" t="e">
        <f>#REF!</f>
        <v>#REF!</v>
      </c>
      <c r="G112" s="22" t="e">
        <f>#REF!</f>
        <v>#REF!</v>
      </c>
      <c r="H112" s="18" t="e">
        <f>#REF!</f>
        <v>#REF!</v>
      </c>
      <c r="I112" s="16" t="e">
        <f>#REF!</f>
        <v>#REF!</v>
      </c>
      <c r="J112" s="17" t="s">
        <v>14</v>
      </c>
      <c r="K112" s="19" t="e">
        <f>#REF!</f>
        <v>#REF!</v>
      </c>
      <c r="L112" s="19" t="e">
        <f t="shared" si="1"/>
        <v>#REF!</v>
      </c>
      <c r="M112" s="20"/>
      <c r="N112" s="20"/>
      <c r="O112" s="20"/>
      <c r="P112" s="20"/>
      <c r="Q112" s="20"/>
      <c r="R112" s="20"/>
      <c r="S112" s="20"/>
      <c r="T112" s="20"/>
      <c r="U112" s="20"/>
      <c r="V112" s="20"/>
      <c r="W112" s="20"/>
      <c r="X112" s="20"/>
      <c r="Y112" s="20"/>
      <c r="Z112" s="20"/>
    </row>
    <row r="113" spans="1:26" ht="15.75" customHeight="1">
      <c r="A113" s="13" t="e">
        <f>#REF!</f>
        <v>#REF!</v>
      </c>
      <c r="B113" s="14"/>
      <c r="C113" s="23"/>
      <c r="D113" s="13"/>
      <c r="E113" s="1" t="e">
        <f>#REF!</f>
        <v>#REF!</v>
      </c>
      <c r="F113" s="16" t="e">
        <f>#REF!</f>
        <v>#REF!</v>
      </c>
      <c r="G113" s="22" t="e">
        <f>#REF!</f>
        <v>#REF!</v>
      </c>
      <c r="H113" s="18" t="e">
        <f>#REF!</f>
        <v>#REF!</v>
      </c>
      <c r="I113" s="16" t="e">
        <f>#REF!</f>
        <v>#REF!</v>
      </c>
      <c r="J113" s="17" t="s">
        <v>14</v>
      </c>
      <c r="K113" s="19" t="e">
        <f>#REF!</f>
        <v>#REF!</v>
      </c>
      <c r="L113" s="19" t="e">
        <f t="shared" si="1"/>
        <v>#REF!</v>
      </c>
      <c r="M113" s="20"/>
      <c r="N113" s="20"/>
      <c r="O113" s="20"/>
      <c r="P113" s="20"/>
      <c r="Q113" s="20"/>
      <c r="R113" s="20"/>
      <c r="S113" s="20"/>
      <c r="T113" s="20"/>
      <c r="U113" s="20"/>
      <c r="V113" s="20"/>
      <c r="W113" s="20"/>
      <c r="X113" s="20"/>
      <c r="Y113" s="20"/>
      <c r="Z113" s="20"/>
    </row>
    <row r="114" spans="1:26" ht="15.75" customHeight="1">
      <c r="A114" s="13" t="e">
        <f>#REF!</f>
        <v>#REF!</v>
      </c>
      <c r="B114" s="14"/>
      <c r="C114" s="23"/>
      <c r="D114" s="13"/>
      <c r="E114" s="1" t="e">
        <f>#REF!</f>
        <v>#REF!</v>
      </c>
      <c r="F114" s="16" t="e">
        <f>#REF!</f>
        <v>#REF!</v>
      </c>
      <c r="G114" s="22" t="e">
        <f>#REF!</f>
        <v>#REF!</v>
      </c>
      <c r="H114" s="18" t="e">
        <f>#REF!</f>
        <v>#REF!</v>
      </c>
      <c r="I114" s="16" t="e">
        <f>#REF!</f>
        <v>#REF!</v>
      </c>
      <c r="J114" s="17" t="s">
        <v>14</v>
      </c>
      <c r="K114" s="19" t="e">
        <f>#REF!</f>
        <v>#REF!</v>
      </c>
      <c r="L114" s="19" t="e">
        <f t="shared" si="1"/>
        <v>#REF!</v>
      </c>
      <c r="M114" s="20"/>
      <c r="N114" s="20"/>
      <c r="O114" s="20"/>
      <c r="P114" s="20"/>
      <c r="Q114" s="20"/>
      <c r="R114" s="20"/>
      <c r="S114" s="20"/>
      <c r="T114" s="20"/>
      <c r="U114" s="20"/>
      <c r="V114" s="20"/>
      <c r="W114" s="20"/>
      <c r="X114" s="20"/>
      <c r="Y114" s="20"/>
      <c r="Z114" s="20"/>
    </row>
    <row r="115" spans="1:26" ht="15.75" customHeight="1">
      <c r="A115" s="13" t="e">
        <f>#REF!</f>
        <v>#REF!</v>
      </c>
      <c r="B115" s="14"/>
      <c r="C115" s="23"/>
      <c r="D115" s="13"/>
      <c r="E115" s="1" t="e">
        <f>#REF!</f>
        <v>#REF!</v>
      </c>
      <c r="F115" s="21" t="e">
        <f>#REF!</f>
        <v>#REF!</v>
      </c>
      <c r="G115" s="17" t="e">
        <f>#REF!</f>
        <v>#REF!</v>
      </c>
      <c r="H115" s="18" t="e">
        <f>#REF!</f>
        <v>#REF!</v>
      </c>
      <c r="I115" s="21" t="e">
        <f>#REF!</f>
        <v>#REF!</v>
      </c>
      <c r="J115" s="17" t="s">
        <v>14</v>
      </c>
      <c r="K115" s="19" t="e">
        <f>#REF!</f>
        <v>#REF!</v>
      </c>
      <c r="L115" s="19" t="e">
        <f t="shared" si="1"/>
        <v>#REF!</v>
      </c>
      <c r="M115" s="20"/>
      <c r="N115" s="20"/>
      <c r="O115" s="20"/>
      <c r="P115" s="20"/>
      <c r="Q115" s="20"/>
      <c r="R115" s="20"/>
      <c r="S115" s="20"/>
      <c r="T115" s="20"/>
      <c r="U115" s="20"/>
      <c r="V115" s="20"/>
      <c r="W115" s="20"/>
      <c r="X115" s="20"/>
      <c r="Y115" s="20"/>
      <c r="Z115" s="20"/>
    </row>
    <row r="116" spans="1:26" ht="15.75" customHeight="1">
      <c r="A116" s="13" t="e">
        <f>#REF!</f>
        <v>#REF!</v>
      </c>
      <c r="B116" s="14"/>
      <c r="C116" s="23"/>
      <c r="D116" s="13"/>
      <c r="E116" s="1" t="e">
        <f>#REF!</f>
        <v>#REF!</v>
      </c>
      <c r="F116" s="21" t="e">
        <f>#REF!</f>
        <v>#REF!</v>
      </c>
      <c r="G116" s="17" t="e">
        <f>#REF!</f>
        <v>#REF!</v>
      </c>
      <c r="H116" s="18" t="e">
        <f>#REF!</f>
        <v>#REF!</v>
      </c>
      <c r="I116" s="16" t="e">
        <f>#REF!</f>
        <v>#REF!</v>
      </c>
      <c r="J116" s="17" t="s">
        <v>14</v>
      </c>
      <c r="K116" s="19" t="e">
        <f>#REF!</f>
        <v>#REF!</v>
      </c>
      <c r="L116" s="19" t="e">
        <f t="shared" si="1"/>
        <v>#REF!</v>
      </c>
      <c r="M116" s="20"/>
      <c r="N116" s="20"/>
      <c r="O116" s="20"/>
      <c r="P116" s="20"/>
      <c r="Q116" s="20"/>
      <c r="R116" s="20"/>
      <c r="S116" s="20"/>
      <c r="T116" s="20"/>
      <c r="U116" s="20"/>
      <c r="V116" s="20"/>
      <c r="W116" s="20"/>
      <c r="X116" s="20"/>
      <c r="Y116" s="20"/>
      <c r="Z116" s="20"/>
    </row>
    <row r="117" spans="1:26" ht="15.75" customHeight="1">
      <c r="A117" s="13" t="e">
        <f>#REF!</f>
        <v>#REF!</v>
      </c>
      <c r="B117" s="14"/>
      <c r="C117" s="23"/>
      <c r="D117" s="13"/>
      <c r="E117" s="1" t="e">
        <f>#REF!</f>
        <v>#REF!</v>
      </c>
      <c r="F117" s="21" t="e">
        <f>#REF!</f>
        <v>#REF!</v>
      </c>
      <c r="G117" s="17" t="e">
        <f>#REF!</f>
        <v>#REF!</v>
      </c>
      <c r="H117" s="18" t="e">
        <f>#REF!</f>
        <v>#REF!</v>
      </c>
      <c r="I117" s="16" t="e">
        <f>#REF!</f>
        <v>#REF!</v>
      </c>
      <c r="J117" s="17" t="s">
        <v>14</v>
      </c>
      <c r="K117" s="19" t="e">
        <f>#REF!</f>
        <v>#REF!</v>
      </c>
      <c r="L117" s="19" t="e">
        <f t="shared" si="1"/>
        <v>#REF!</v>
      </c>
      <c r="M117" s="20"/>
      <c r="N117" s="20"/>
      <c r="O117" s="20"/>
      <c r="P117" s="20"/>
      <c r="Q117" s="20"/>
      <c r="R117" s="20"/>
      <c r="S117" s="20"/>
      <c r="T117" s="20"/>
      <c r="U117" s="20"/>
      <c r="V117" s="20"/>
      <c r="W117" s="20"/>
      <c r="X117" s="20"/>
      <c r="Y117" s="20"/>
      <c r="Z117" s="20"/>
    </row>
    <row r="118" spans="1:26" ht="15.75" customHeight="1">
      <c r="A118" s="13" t="e">
        <f>#REF!</f>
        <v>#REF!</v>
      </c>
      <c r="B118" s="14">
        <v>10</v>
      </c>
      <c r="C118" s="23" t="e">
        <f>#REF!</f>
        <v>#REF!</v>
      </c>
      <c r="D118" s="25" t="e">
        <f>E121-E118</f>
        <v>#REF!</v>
      </c>
      <c r="E118" s="31" t="e">
        <f>#REF!</f>
        <v>#REF!</v>
      </c>
      <c r="F118" s="16" t="e">
        <f>#REF!</f>
        <v>#REF!</v>
      </c>
      <c r="G118" s="17" t="e">
        <f>#REF!</f>
        <v>#REF!</v>
      </c>
      <c r="H118" s="18" t="e">
        <f>#REF!</f>
        <v>#REF!</v>
      </c>
      <c r="I118" s="16" t="e">
        <f>#REF!</f>
        <v>#REF!</v>
      </c>
      <c r="J118" s="17" t="s">
        <v>14</v>
      </c>
      <c r="K118" s="19" t="e">
        <f>#REF!</f>
        <v>#REF!</v>
      </c>
      <c r="L118" s="19" t="e">
        <f>K118*H118</f>
        <v>#REF!</v>
      </c>
      <c r="M118" s="20"/>
      <c r="N118" s="20"/>
      <c r="O118" s="20"/>
      <c r="P118" s="20"/>
      <c r="Q118" s="20"/>
      <c r="R118" s="20"/>
      <c r="S118" s="20"/>
      <c r="T118" s="20"/>
      <c r="U118" s="20"/>
      <c r="V118" s="20"/>
      <c r="W118" s="20"/>
      <c r="X118" s="20"/>
      <c r="Y118" s="20"/>
      <c r="Z118" s="20"/>
    </row>
    <row r="119" spans="1:26" ht="15.75" customHeight="1">
      <c r="A119" s="13" t="e">
        <f>#REF!</f>
        <v>#REF!</v>
      </c>
      <c r="B119" s="14"/>
      <c r="C119" s="23"/>
      <c r="D119" s="13"/>
      <c r="E119" s="1" t="e">
        <f>#REF!</f>
        <v>#REF!</v>
      </c>
      <c r="F119" s="16" t="e">
        <f>#REF!</f>
        <v>#REF!</v>
      </c>
      <c r="G119" s="22" t="e">
        <f>#REF!</f>
        <v>#REF!</v>
      </c>
      <c r="H119" s="18" t="e">
        <f>#REF!</f>
        <v>#REF!</v>
      </c>
      <c r="I119" s="16" t="e">
        <f>#REF!</f>
        <v>#REF!</v>
      </c>
      <c r="J119" s="17" t="s">
        <v>14</v>
      </c>
      <c r="K119" s="19" t="e">
        <f>#REF!</f>
        <v>#REF!</v>
      </c>
      <c r="L119" s="19" t="e">
        <f t="shared" si="1"/>
        <v>#REF!</v>
      </c>
      <c r="M119" s="20"/>
      <c r="N119" s="20"/>
      <c r="O119" s="20"/>
      <c r="P119" s="20"/>
      <c r="Q119" s="20"/>
      <c r="R119" s="20"/>
      <c r="S119" s="20"/>
      <c r="T119" s="20"/>
      <c r="U119" s="20"/>
      <c r="V119" s="20"/>
      <c r="W119" s="20"/>
      <c r="X119" s="20"/>
      <c r="Y119" s="20"/>
      <c r="Z119" s="20"/>
    </row>
    <row r="120" spans="1:26" ht="15.75" customHeight="1">
      <c r="A120" s="13" t="e">
        <f>#REF!</f>
        <v>#REF!</v>
      </c>
      <c r="B120" s="14"/>
      <c r="C120" s="23"/>
      <c r="D120" s="13"/>
      <c r="E120" s="1" t="e">
        <f>#REF!</f>
        <v>#REF!</v>
      </c>
      <c r="F120" s="21" t="e">
        <f>#REF!</f>
        <v>#REF!</v>
      </c>
      <c r="G120" s="17" t="e">
        <f>#REF!</f>
        <v>#REF!</v>
      </c>
      <c r="H120" s="18" t="e">
        <f>#REF!</f>
        <v>#REF!</v>
      </c>
      <c r="I120" s="16" t="e">
        <f>#REF!</f>
        <v>#REF!</v>
      </c>
      <c r="J120" s="17" t="s">
        <v>14</v>
      </c>
      <c r="K120" s="19" t="e">
        <f>#REF!</f>
        <v>#REF!</v>
      </c>
      <c r="L120" s="19" t="e">
        <f t="shared" si="1"/>
        <v>#REF!</v>
      </c>
      <c r="M120" s="20"/>
      <c r="N120" s="20"/>
      <c r="O120" s="20"/>
      <c r="P120" s="20"/>
      <c r="Q120" s="20"/>
      <c r="R120" s="20"/>
      <c r="S120" s="20"/>
      <c r="T120" s="20"/>
      <c r="U120" s="20"/>
      <c r="V120" s="20"/>
      <c r="W120" s="20"/>
      <c r="X120" s="20"/>
      <c r="Y120" s="20"/>
      <c r="Z120" s="20"/>
    </row>
    <row r="121" spans="1:26" ht="15.75" customHeight="1">
      <c r="A121" s="13" t="e">
        <f>#REF!</f>
        <v>#REF!</v>
      </c>
      <c r="B121" s="14">
        <v>11</v>
      </c>
      <c r="C121" s="23" t="e">
        <f>#REF!</f>
        <v>#REF!</v>
      </c>
      <c r="D121" s="25" t="e">
        <f>E123-E121</f>
        <v>#REF!</v>
      </c>
      <c r="E121" s="31" t="e">
        <f>#REF!</f>
        <v>#REF!</v>
      </c>
      <c r="F121" s="16" t="e">
        <f>#REF!</f>
        <v>#REF!</v>
      </c>
      <c r="G121" s="17" t="e">
        <f>#REF!</f>
        <v>#REF!</v>
      </c>
      <c r="H121" s="18" t="e">
        <f>#REF!</f>
        <v>#REF!</v>
      </c>
      <c r="I121" s="16" t="e">
        <f>#REF!</f>
        <v>#REF!</v>
      </c>
      <c r="J121" s="17" t="s">
        <v>14</v>
      </c>
      <c r="K121" s="19" t="e">
        <f>#REF!</f>
        <v>#REF!</v>
      </c>
      <c r="L121" s="19" t="e">
        <f>K121*H121</f>
        <v>#REF!</v>
      </c>
      <c r="M121" s="20"/>
      <c r="N121" s="20"/>
      <c r="O121" s="20"/>
      <c r="P121" s="20"/>
      <c r="Q121" s="20"/>
      <c r="R121" s="20"/>
      <c r="S121" s="20"/>
      <c r="T121" s="20"/>
      <c r="U121" s="20"/>
      <c r="V121" s="20"/>
      <c r="W121" s="20"/>
      <c r="X121" s="20"/>
      <c r="Y121" s="20"/>
      <c r="Z121" s="20"/>
    </row>
    <row r="122" spans="1:26" ht="15.75" customHeight="1">
      <c r="A122" s="13" t="e">
        <f>#REF!</f>
        <v>#REF!</v>
      </c>
      <c r="B122" s="14"/>
      <c r="C122" s="23"/>
      <c r="D122" s="13"/>
      <c r="E122" s="1" t="e">
        <f>#REF!</f>
        <v>#REF!</v>
      </c>
      <c r="F122" s="21" t="e">
        <f>#REF!</f>
        <v>#REF!</v>
      </c>
      <c r="G122" s="17" t="e">
        <f>#REF!</f>
        <v>#REF!</v>
      </c>
      <c r="H122" s="18" t="e">
        <f>#REF!</f>
        <v>#REF!</v>
      </c>
      <c r="I122" s="16" t="e">
        <f>#REF!</f>
        <v>#REF!</v>
      </c>
      <c r="J122" s="17" t="s">
        <v>14</v>
      </c>
      <c r="K122" s="19" t="e">
        <f>#REF!</f>
        <v>#REF!</v>
      </c>
      <c r="L122" s="19" t="e">
        <f t="shared" si="1"/>
        <v>#REF!</v>
      </c>
      <c r="M122" s="20"/>
      <c r="N122" s="20"/>
      <c r="O122" s="20"/>
      <c r="P122" s="20"/>
      <c r="Q122" s="20"/>
      <c r="R122" s="20"/>
      <c r="S122" s="20"/>
      <c r="T122" s="20"/>
      <c r="U122" s="20"/>
      <c r="V122" s="20"/>
      <c r="W122" s="20"/>
      <c r="X122" s="20"/>
      <c r="Y122" s="20"/>
      <c r="Z122" s="20"/>
    </row>
    <row r="123" spans="1:26" ht="15.75" customHeight="1">
      <c r="A123" s="13" t="e">
        <f>#REF!</f>
        <v>#REF!</v>
      </c>
      <c r="B123" s="14">
        <v>12</v>
      </c>
      <c r="C123" s="15" t="e">
        <f>#REF!</f>
        <v>#REF!</v>
      </c>
      <c r="D123" s="3" t="e">
        <f>E130-E123</f>
        <v>#REF!</v>
      </c>
      <c r="E123" s="31" t="e">
        <f>#REF!</f>
        <v>#REF!</v>
      </c>
      <c r="F123" s="16" t="e">
        <f>#REF!</f>
        <v>#REF!</v>
      </c>
      <c r="G123" s="17" t="e">
        <f>#REF!</f>
        <v>#REF!</v>
      </c>
      <c r="H123" s="18" t="e">
        <f>#REF!</f>
        <v>#REF!</v>
      </c>
      <c r="I123" s="16" t="e">
        <f>#REF!</f>
        <v>#REF!</v>
      </c>
      <c r="J123" s="17" t="s">
        <v>14</v>
      </c>
      <c r="K123" s="19" t="e">
        <f>#REF!</f>
        <v>#REF!</v>
      </c>
      <c r="L123" s="19" t="e">
        <f>K123*H123</f>
        <v>#REF!</v>
      </c>
      <c r="M123" s="20"/>
      <c r="N123" s="20"/>
      <c r="O123" s="20"/>
      <c r="P123" s="20"/>
      <c r="Q123" s="20"/>
      <c r="R123" s="20"/>
      <c r="S123" s="20"/>
      <c r="T123" s="20"/>
      <c r="U123" s="20"/>
      <c r="V123" s="20"/>
      <c r="W123" s="20"/>
      <c r="X123" s="20"/>
      <c r="Y123" s="20"/>
      <c r="Z123" s="20"/>
    </row>
    <row r="124" spans="1:26" ht="15.75" customHeight="1">
      <c r="A124" s="13" t="e">
        <f>#REF!</f>
        <v>#REF!</v>
      </c>
      <c r="B124" s="14"/>
      <c r="C124" s="23"/>
      <c r="D124" s="13"/>
      <c r="E124" s="1" t="e">
        <f>#REF!</f>
        <v>#REF!</v>
      </c>
      <c r="F124" s="26" t="e">
        <f>#REF!</f>
        <v>#REF!</v>
      </c>
      <c r="G124" s="17" t="e">
        <f>#REF!</f>
        <v>#REF!</v>
      </c>
      <c r="H124" s="18" t="e">
        <f>#REF!</f>
        <v>#REF!</v>
      </c>
      <c r="I124" s="16" t="e">
        <f>#REF!</f>
        <v>#REF!</v>
      </c>
      <c r="J124" s="17" t="s">
        <v>14</v>
      </c>
      <c r="K124" s="19" t="e">
        <f>#REF!</f>
        <v>#REF!</v>
      </c>
      <c r="L124" s="19" t="e">
        <f t="shared" si="1"/>
        <v>#REF!</v>
      </c>
      <c r="M124" s="20"/>
      <c r="N124" s="20"/>
      <c r="O124" s="20"/>
      <c r="P124" s="20"/>
      <c r="Q124" s="20"/>
      <c r="R124" s="20"/>
      <c r="S124" s="20"/>
      <c r="T124" s="20"/>
      <c r="U124" s="20"/>
      <c r="V124" s="20"/>
      <c r="W124" s="20"/>
      <c r="X124" s="20"/>
      <c r="Y124" s="20"/>
      <c r="Z124" s="20"/>
    </row>
    <row r="125" spans="1:26" ht="15.75" customHeight="1">
      <c r="A125" s="13" t="e">
        <f>#REF!</f>
        <v>#REF!</v>
      </c>
      <c r="B125" s="14"/>
      <c r="C125" s="23"/>
      <c r="D125" s="13"/>
      <c r="E125" s="1" t="e">
        <f>#REF!</f>
        <v>#REF!</v>
      </c>
      <c r="F125" s="26" t="e">
        <f>#REF!</f>
        <v>#REF!</v>
      </c>
      <c r="G125" s="17" t="e">
        <f>#REF!</f>
        <v>#REF!</v>
      </c>
      <c r="H125" s="18" t="e">
        <f>#REF!</f>
        <v>#REF!</v>
      </c>
      <c r="I125" s="16" t="e">
        <f>#REF!</f>
        <v>#REF!</v>
      </c>
      <c r="J125" s="17" t="s">
        <v>14</v>
      </c>
      <c r="K125" s="19" t="e">
        <f>#REF!</f>
        <v>#REF!</v>
      </c>
      <c r="L125" s="19" t="e">
        <f t="shared" si="1"/>
        <v>#REF!</v>
      </c>
      <c r="M125" s="20"/>
      <c r="N125" s="20"/>
      <c r="O125" s="20"/>
      <c r="P125" s="20"/>
      <c r="Q125" s="20"/>
      <c r="R125" s="20"/>
      <c r="S125" s="20"/>
      <c r="T125" s="20"/>
      <c r="U125" s="20"/>
      <c r="V125" s="20"/>
      <c r="W125" s="20"/>
      <c r="X125" s="20"/>
      <c r="Y125" s="20"/>
      <c r="Z125" s="20"/>
    </row>
    <row r="126" spans="1:26" ht="15.75" customHeight="1">
      <c r="A126" s="13" t="e">
        <f>#REF!</f>
        <v>#REF!</v>
      </c>
      <c r="B126" s="14"/>
      <c r="C126" s="23"/>
      <c r="D126" s="13"/>
      <c r="E126" s="1" t="e">
        <f>#REF!</f>
        <v>#REF!</v>
      </c>
      <c r="F126" s="16" t="e">
        <f>#REF!</f>
        <v>#REF!</v>
      </c>
      <c r="G126" s="17" t="e">
        <f>#REF!</f>
        <v>#REF!</v>
      </c>
      <c r="H126" s="18" t="e">
        <f>#REF!</f>
        <v>#REF!</v>
      </c>
      <c r="I126" s="16" t="e">
        <f>#REF!</f>
        <v>#REF!</v>
      </c>
      <c r="J126" s="17" t="s">
        <v>14</v>
      </c>
      <c r="K126" s="19" t="e">
        <f>#REF!</f>
        <v>#REF!</v>
      </c>
      <c r="L126" s="19" t="e">
        <f t="shared" si="1"/>
        <v>#REF!</v>
      </c>
      <c r="M126" s="20"/>
      <c r="N126" s="20"/>
      <c r="O126" s="20"/>
      <c r="P126" s="20"/>
      <c r="Q126" s="20"/>
      <c r="R126" s="20"/>
      <c r="S126" s="20"/>
      <c r="T126" s="20"/>
      <c r="U126" s="20"/>
      <c r="V126" s="20"/>
      <c r="W126" s="20"/>
      <c r="X126" s="20"/>
      <c r="Y126" s="20"/>
      <c r="Z126" s="20"/>
    </row>
    <row r="127" spans="1:26" ht="15.75" customHeight="1">
      <c r="A127" s="13" t="e">
        <f>#REF!</f>
        <v>#REF!</v>
      </c>
      <c r="B127" s="14"/>
      <c r="C127" s="23"/>
      <c r="D127" s="13"/>
      <c r="E127" s="1" t="e">
        <f>#REF!</f>
        <v>#REF!</v>
      </c>
      <c r="F127" s="26" t="e">
        <f>#REF!</f>
        <v>#REF!</v>
      </c>
      <c r="G127" s="17" t="e">
        <f>#REF!</f>
        <v>#REF!</v>
      </c>
      <c r="H127" s="18" t="e">
        <f>#REF!</f>
        <v>#REF!</v>
      </c>
      <c r="I127" s="16" t="e">
        <f>#REF!</f>
        <v>#REF!</v>
      </c>
      <c r="J127" s="17" t="s">
        <v>14</v>
      </c>
      <c r="K127" s="19" t="e">
        <f>#REF!</f>
        <v>#REF!</v>
      </c>
      <c r="L127" s="19" t="e">
        <f t="shared" si="1"/>
        <v>#REF!</v>
      </c>
      <c r="M127" s="20"/>
      <c r="N127" s="20"/>
      <c r="O127" s="20"/>
      <c r="P127" s="20"/>
      <c r="Q127" s="20"/>
      <c r="R127" s="20"/>
      <c r="S127" s="20"/>
      <c r="T127" s="20"/>
      <c r="U127" s="20"/>
      <c r="V127" s="20"/>
      <c r="W127" s="20"/>
      <c r="X127" s="20"/>
      <c r="Y127" s="20"/>
      <c r="Z127" s="20"/>
    </row>
    <row r="128" spans="1:26" ht="15.75" customHeight="1">
      <c r="A128" s="13" t="e">
        <f>#REF!</f>
        <v>#REF!</v>
      </c>
      <c r="B128" s="14"/>
      <c r="C128" s="23"/>
      <c r="D128" s="13"/>
      <c r="E128" s="1" t="e">
        <f>#REF!</f>
        <v>#REF!</v>
      </c>
      <c r="F128" s="26" t="e">
        <f>#REF!</f>
        <v>#REF!</v>
      </c>
      <c r="G128" s="17" t="e">
        <f>#REF!</f>
        <v>#REF!</v>
      </c>
      <c r="H128" s="18" t="e">
        <f>#REF!</f>
        <v>#REF!</v>
      </c>
      <c r="I128" s="16" t="e">
        <f>#REF!</f>
        <v>#REF!</v>
      </c>
      <c r="J128" s="17" t="s">
        <v>14</v>
      </c>
      <c r="K128" s="19" t="e">
        <f>#REF!</f>
        <v>#REF!</v>
      </c>
      <c r="L128" s="19" t="e">
        <f t="shared" si="1"/>
        <v>#REF!</v>
      </c>
      <c r="M128" s="20"/>
      <c r="N128" s="20"/>
      <c r="O128" s="20"/>
      <c r="P128" s="20"/>
      <c r="Q128" s="20"/>
      <c r="R128" s="20"/>
      <c r="S128" s="20"/>
      <c r="T128" s="20"/>
      <c r="U128" s="20"/>
      <c r="V128" s="20"/>
      <c r="W128" s="20"/>
      <c r="X128" s="20"/>
      <c r="Y128" s="20"/>
      <c r="Z128" s="20"/>
    </row>
    <row r="129" spans="1:26" ht="15.75" customHeight="1">
      <c r="A129" s="13" t="e">
        <f>#REF!</f>
        <v>#REF!</v>
      </c>
      <c r="B129" s="14"/>
      <c r="C129" s="23"/>
      <c r="D129" s="13"/>
      <c r="E129" s="1" t="e">
        <f>#REF!</f>
        <v>#REF!</v>
      </c>
      <c r="F129" s="26" t="e">
        <f>#REF!</f>
        <v>#REF!</v>
      </c>
      <c r="G129" s="17" t="e">
        <f>#REF!</f>
        <v>#REF!</v>
      </c>
      <c r="H129" s="18" t="e">
        <f>#REF!</f>
        <v>#REF!</v>
      </c>
      <c r="I129" s="16" t="e">
        <f>#REF!</f>
        <v>#REF!</v>
      </c>
      <c r="J129" s="17" t="s">
        <v>14</v>
      </c>
      <c r="K129" s="19" t="e">
        <f>#REF!</f>
        <v>#REF!</v>
      </c>
      <c r="L129" s="19" t="e">
        <f t="shared" si="1"/>
        <v>#REF!</v>
      </c>
      <c r="M129" s="20"/>
      <c r="N129" s="20"/>
      <c r="O129" s="20"/>
      <c r="P129" s="20"/>
      <c r="Q129" s="20"/>
      <c r="R129" s="20"/>
      <c r="S129" s="20"/>
      <c r="T129" s="20"/>
      <c r="U129" s="20"/>
      <c r="V129" s="20"/>
      <c r="W129" s="20"/>
      <c r="X129" s="20"/>
      <c r="Y129" s="20"/>
      <c r="Z129" s="20"/>
    </row>
    <row r="130" spans="1:26" ht="15.75" customHeight="1">
      <c r="A130" s="13" t="e">
        <f>#REF!</f>
        <v>#REF!</v>
      </c>
      <c r="B130" s="14">
        <v>13</v>
      </c>
      <c r="C130" s="23" t="e">
        <f>#REF!</f>
        <v>#REF!</v>
      </c>
      <c r="D130" s="3" t="e">
        <f>E133-E130</f>
        <v>#REF!</v>
      </c>
      <c r="E130" s="31" t="e">
        <f>#REF!</f>
        <v>#REF!</v>
      </c>
      <c r="F130" s="16" t="e">
        <f>#REF!</f>
        <v>#REF!</v>
      </c>
      <c r="G130" s="17" t="e">
        <f>#REF!</f>
        <v>#REF!</v>
      </c>
      <c r="H130" s="18" t="e">
        <f>#REF!</f>
        <v>#REF!</v>
      </c>
      <c r="I130" s="16" t="e">
        <f>#REF!</f>
        <v>#REF!</v>
      </c>
      <c r="J130" s="17" t="s">
        <v>14</v>
      </c>
      <c r="K130" s="19" t="e">
        <f>#REF!</f>
        <v>#REF!</v>
      </c>
      <c r="L130" s="19" t="e">
        <f>K130*H130</f>
        <v>#REF!</v>
      </c>
      <c r="M130" s="20"/>
      <c r="N130" s="20"/>
      <c r="O130" s="20"/>
      <c r="P130" s="20"/>
      <c r="Q130" s="20"/>
      <c r="R130" s="20"/>
      <c r="S130" s="20"/>
      <c r="T130" s="20"/>
      <c r="U130" s="20"/>
      <c r="V130" s="20"/>
      <c r="W130" s="20"/>
      <c r="X130" s="20"/>
      <c r="Y130" s="20"/>
      <c r="Z130" s="20"/>
    </row>
    <row r="131" spans="1:26" ht="15.75" customHeight="1">
      <c r="A131" s="13" t="e">
        <f>#REF!</f>
        <v>#REF!</v>
      </c>
      <c r="B131" s="14"/>
      <c r="C131" s="23"/>
      <c r="D131" s="13"/>
      <c r="E131" s="1" t="e">
        <f>#REF!</f>
        <v>#REF!</v>
      </c>
      <c r="F131" s="16" t="e">
        <f>#REF!</f>
        <v>#REF!</v>
      </c>
      <c r="G131" s="22" t="e">
        <f>#REF!</f>
        <v>#REF!</v>
      </c>
      <c r="H131" s="18" t="e">
        <f>#REF!</f>
        <v>#REF!</v>
      </c>
      <c r="I131" s="16" t="e">
        <f>#REF!</f>
        <v>#REF!</v>
      </c>
      <c r="J131" s="17" t="s">
        <v>14</v>
      </c>
      <c r="K131" s="19" t="e">
        <f>#REF!</f>
        <v>#REF!</v>
      </c>
      <c r="L131" s="19" t="e">
        <f t="shared" ref="L131:L194" si="2">K131*H131</f>
        <v>#REF!</v>
      </c>
      <c r="M131" s="20"/>
      <c r="N131" s="20"/>
      <c r="O131" s="20"/>
      <c r="P131" s="20"/>
      <c r="Q131" s="20"/>
      <c r="R131" s="20"/>
      <c r="S131" s="20"/>
      <c r="T131" s="20"/>
      <c r="U131" s="20"/>
      <c r="V131" s="20"/>
      <c r="W131" s="20"/>
      <c r="X131" s="20"/>
      <c r="Y131" s="20"/>
      <c r="Z131" s="20"/>
    </row>
    <row r="132" spans="1:26" ht="44.25" customHeight="1">
      <c r="A132" s="13" t="e">
        <f>#REF!</f>
        <v>#REF!</v>
      </c>
      <c r="B132" s="14"/>
      <c r="C132" s="23"/>
      <c r="D132" s="13"/>
      <c r="E132" s="1" t="e">
        <f>#REF!</f>
        <v>#REF!</v>
      </c>
      <c r="F132" s="24" t="e">
        <f>#REF!</f>
        <v>#REF!</v>
      </c>
      <c r="G132" s="22" t="e">
        <f>#REF!</f>
        <v>#REF!</v>
      </c>
      <c r="H132" s="18" t="e">
        <f>#REF!</f>
        <v>#REF!</v>
      </c>
      <c r="I132" s="24" t="e">
        <f>#REF!</f>
        <v>#REF!</v>
      </c>
      <c r="J132" s="17" t="s">
        <v>14</v>
      </c>
      <c r="K132" s="19" t="e">
        <f>#REF!</f>
        <v>#REF!</v>
      </c>
      <c r="L132" s="19" t="e">
        <f t="shared" si="2"/>
        <v>#REF!</v>
      </c>
      <c r="M132" s="20"/>
      <c r="N132" s="20"/>
      <c r="O132" s="20"/>
      <c r="P132" s="20"/>
      <c r="Q132" s="20"/>
      <c r="R132" s="20"/>
      <c r="S132" s="20"/>
      <c r="T132" s="20"/>
      <c r="U132" s="20"/>
      <c r="V132" s="20"/>
      <c r="W132" s="20"/>
      <c r="X132" s="20"/>
      <c r="Y132" s="20"/>
      <c r="Z132" s="20"/>
    </row>
    <row r="133" spans="1:26" ht="15.75" customHeight="1">
      <c r="A133" s="13" t="e">
        <f>#REF!</f>
        <v>#REF!</v>
      </c>
      <c r="B133" s="14">
        <v>14</v>
      </c>
      <c r="C133" s="23" t="e">
        <f>#REF!</f>
        <v>#REF!</v>
      </c>
      <c r="D133" s="25" t="e">
        <f>E165-E133</f>
        <v>#REF!</v>
      </c>
      <c r="E133" s="31" t="e">
        <f>#REF!</f>
        <v>#REF!</v>
      </c>
      <c r="F133" s="16" t="e">
        <f>#REF!</f>
        <v>#REF!</v>
      </c>
      <c r="G133" s="17" t="e">
        <f>#REF!</f>
        <v>#REF!</v>
      </c>
      <c r="H133" s="18" t="e">
        <f>#REF!</f>
        <v>#REF!</v>
      </c>
      <c r="I133" s="16" t="e">
        <f>#REF!</f>
        <v>#REF!</v>
      </c>
      <c r="J133" s="17" t="s">
        <v>14</v>
      </c>
      <c r="K133" s="19" t="e">
        <f>#REF!</f>
        <v>#REF!</v>
      </c>
      <c r="L133" s="19" t="e">
        <f>K133*H133</f>
        <v>#REF!</v>
      </c>
      <c r="M133" s="20"/>
      <c r="N133" s="20"/>
      <c r="O133" s="20"/>
      <c r="P133" s="20"/>
      <c r="Q133" s="20"/>
      <c r="R133" s="20"/>
      <c r="S133" s="20"/>
      <c r="T133" s="20"/>
      <c r="U133" s="20"/>
      <c r="V133" s="20"/>
      <c r="W133" s="20"/>
      <c r="X133" s="20"/>
      <c r="Y133" s="20"/>
      <c r="Z133" s="20"/>
    </row>
    <row r="134" spans="1:26" ht="15.75" customHeight="1">
      <c r="A134" s="13" t="e">
        <f>#REF!</f>
        <v>#REF!</v>
      </c>
      <c r="B134" s="14"/>
      <c r="C134" s="23"/>
      <c r="D134" s="13"/>
      <c r="E134" s="1" t="e">
        <f>#REF!</f>
        <v>#REF!</v>
      </c>
      <c r="F134" s="16" t="e">
        <f>#REF!</f>
        <v>#REF!</v>
      </c>
      <c r="G134" s="22" t="e">
        <f>#REF!</f>
        <v>#REF!</v>
      </c>
      <c r="H134" s="18" t="e">
        <f>#REF!</f>
        <v>#REF!</v>
      </c>
      <c r="I134" s="21" t="e">
        <f>#REF!</f>
        <v>#REF!</v>
      </c>
      <c r="J134" s="17" t="s">
        <v>14</v>
      </c>
      <c r="K134" s="19" t="e">
        <f>#REF!</f>
        <v>#REF!</v>
      </c>
      <c r="L134" s="19" t="e">
        <f t="shared" si="2"/>
        <v>#REF!</v>
      </c>
      <c r="M134" s="20"/>
      <c r="N134" s="20"/>
      <c r="O134" s="20"/>
      <c r="P134" s="20"/>
      <c r="Q134" s="20"/>
      <c r="R134" s="20"/>
      <c r="S134" s="20"/>
      <c r="T134" s="20"/>
      <c r="U134" s="20"/>
      <c r="V134" s="20"/>
      <c r="W134" s="20"/>
      <c r="X134" s="20"/>
      <c r="Y134" s="20"/>
      <c r="Z134" s="20"/>
    </row>
    <row r="135" spans="1:26" ht="15.75" customHeight="1">
      <c r="A135" s="13" t="e">
        <f>#REF!</f>
        <v>#REF!</v>
      </c>
      <c r="B135" s="14"/>
      <c r="C135" s="23"/>
      <c r="D135" s="13"/>
      <c r="E135" s="1" t="e">
        <f>#REF!</f>
        <v>#REF!</v>
      </c>
      <c r="F135" s="16" t="e">
        <f>#REF!</f>
        <v>#REF!</v>
      </c>
      <c r="G135" s="22" t="e">
        <f>#REF!</f>
        <v>#REF!</v>
      </c>
      <c r="H135" s="18" t="e">
        <f>#REF!</f>
        <v>#REF!</v>
      </c>
      <c r="I135" s="16" t="e">
        <f>#REF!</f>
        <v>#REF!</v>
      </c>
      <c r="J135" s="17" t="s">
        <v>14</v>
      </c>
      <c r="K135" s="19" t="e">
        <f>#REF!</f>
        <v>#REF!</v>
      </c>
      <c r="L135" s="19" t="e">
        <f t="shared" si="2"/>
        <v>#REF!</v>
      </c>
      <c r="M135" s="20"/>
      <c r="N135" s="20"/>
      <c r="O135" s="20"/>
      <c r="P135" s="20"/>
      <c r="Q135" s="20"/>
      <c r="R135" s="20"/>
      <c r="S135" s="20"/>
      <c r="T135" s="20"/>
      <c r="U135" s="20"/>
      <c r="V135" s="20"/>
      <c r="W135" s="20"/>
      <c r="X135" s="20"/>
      <c r="Y135" s="20"/>
      <c r="Z135" s="20"/>
    </row>
    <row r="136" spans="1:26" ht="15.75" customHeight="1">
      <c r="A136" s="13" t="e">
        <f>#REF!</f>
        <v>#REF!</v>
      </c>
      <c r="B136" s="14"/>
      <c r="C136" s="23"/>
      <c r="D136" s="13"/>
      <c r="E136" s="1" t="e">
        <f>#REF!</f>
        <v>#REF!</v>
      </c>
      <c r="F136" s="16" t="e">
        <f>#REF!</f>
        <v>#REF!</v>
      </c>
      <c r="G136" s="22" t="e">
        <f>#REF!</f>
        <v>#REF!</v>
      </c>
      <c r="H136" s="18" t="e">
        <f>#REF!</f>
        <v>#REF!</v>
      </c>
      <c r="I136" s="16" t="e">
        <f>#REF!</f>
        <v>#REF!</v>
      </c>
      <c r="J136" s="17" t="s">
        <v>14</v>
      </c>
      <c r="K136" s="19" t="e">
        <f>#REF!</f>
        <v>#REF!</v>
      </c>
      <c r="L136" s="19" t="e">
        <f t="shared" si="2"/>
        <v>#REF!</v>
      </c>
      <c r="M136" s="20"/>
      <c r="N136" s="20"/>
      <c r="O136" s="20"/>
      <c r="P136" s="20"/>
      <c r="Q136" s="20"/>
      <c r="R136" s="20"/>
      <c r="S136" s="20"/>
      <c r="T136" s="20"/>
      <c r="U136" s="20"/>
      <c r="V136" s="20"/>
      <c r="W136" s="20"/>
      <c r="X136" s="20"/>
      <c r="Y136" s="20"/>
      <c r="Z136" s="20"/>
    </row>
    <row r="137" spans="1:26" ht="15.75" customHeight="1">
      <c r="A137" s="13" t="e">
        <f>#REF!</f>
        <v>#REF!</v>
      </c>
      <c r="B137" s="14"/>
      <c r="C137" s="23"/>
      <c r="D137" s="13"/>
      <c r="E137" s="1" t="e">
        <f>#REF!</f>
        <v>#REF!</v>
      </c>
      <c r="F137" s="16" t="e">
        <f>#REF!</f>
        <v>#REF!</v>
      </c>
      <c r="G137" s="22" t="e">
        <f>#REF!</f>
        <v>#REF!</v>
      </c>
      <c r="H137" s="18" t="e">
        <f>#REF!</f>
        <v>#REF!</v>
      </c>
      <c r="I137" s="16" t="e">
        <f>#REF!</f>
        <v>#REF!</v>
      </c>
      <c r="J137" s="17" t="s">
        <v>14</v>
      </c>
      <c r="K137" s="19" t="e">
        <f>#REF!</f>
        <v>#REF!</v>
      </c>
      <c r="L137" s="19" t="e">
        <f t="shared" si="2"/>
        <v>#REF!</v>
      </c>
      <c r="M137" s="20"/>
      <c r="N137" s="20"/>
      <c r="O137" s="20"/>
      <c r="P137" s="20"/>
      <c r="Q137" s="20"/>
      <c r="R137" s="20"/>
      <c r="S137" s="20"/>
      <c r="T137" s="20"/>
      <c r="U137" s="20"/>
      <c r="V137" s="20"/>
      <c r="W137" s="20"/>
      <c r="X137" s="20"/>
      <c r="Y137" s="20"/>
      <c r="Z137" s="20"/>
    </row>
    <row r="138" spans="1:26" ht="15.75" customHeight="1">
      <c r="A138" s="13" t="e">
        <f>#REF!</f>
        <v>#REF!</v>
      </c>
      <c r="B138" s="14"/>
      <c r="C138" s="23"/>
      <c r="D138" s="13"/>
      <c r="E138" s="1" t="e">
        <f>#REF!</f>
        <v>#REF!</v>
      </c>
      <c r="F138" s="16" t="e">
        <f>#REF!</f>
        <v>#REF!</v>
      </c>
      <c r="G138" s="22" t="e">
        <f>#REF!</f>
        <v>#REF!</v>
      </c>
      <c r="H138" s="18" t="e">
        <f>#REF!</f>
        <v>#REF!</v>
      </c>
      <c r="I138" s="16" t="e">
        <f>#REF!</f>
        <v>#REF!</v>
      </c>
      <c r="J138" s="17" t="s">
        <v>14</v>
      </c>
      <c r="K138" s="19" t="e">
        <f>#REF!</f>
        <v>#REF!</v>
      </c>
      <c r="L138" s="19" t="e">
        <f t="shared" si="2"/>
        <v>#REF!</v>
      </c>
      <c r="M138" s="20"/>
      <c r="N138" s="20"/>
      <c r="O138" s="20"/>
      <c r="P138" s="20"/>
      <c r="Q138" s="20"/>
      <c r="R138" s="20"/>
      <c r="S138" s="20"/>
      <c r="T138" s="20"/>
      <c r="U138" s="20"/>
      <c r="V138" s="20"/>
      <c r="W138" s="20"/>
      <c r="X138" s="20"/>
      <c r="Y138" s="20"/>
      <c r="Z138" s="20"/>
    </row>
    <row r="139" spans="1:26" ht="15.75" customHeight="1">
      <c r="A139" s="13" t="e">
        <f>#REF!</f>
        <v>#REF!</v>
      </c>
      <c r="B139" s="14"/>
      <c r="C139" s="23"/>
      <c r="D139" s="13"/>
      <c r="E139" s="1" t="e">
        <f>#REF!</f>
        <v>#REF!</v>
      </c>
      <c r="F139" s="16" t="e">
        <f>#REF!</f>
        <v>#REF!</v>
      </c>
      <c r="G139" s="22" t="e">
        <f>#REF!</f>
        <v>#REF!</v>
      </c>
      <c r="H139" s="18" t="e">
        <f>#REF!</f>
        <v>#REF!</v>
      </c>
      <c r="I139" s="16" t="e">
        <f>#REF!</f>
        <v>#REF!</v>
      </c>
      <c r="J139" s="17" t="s">
        <v>14</v>
      </c>
      <c r="K139" s="19" t="e">
        <f>#REF!</f>
        <v>#REF!</v>
      </c>
      <c r="L139" s="19" t="e">
        <f t="shared" si="2"/>
        <v>#REF!</v>
      </c>
      <c r="M139" s="20"/>
      <c r="N139" s="20"/>
      <c r="O139" s="20"/>
      <c r="P139" s="20"/>
      <c r="Q139" s="20"/>
      <c r="R139" s="20"/>
      <c r="S139" s="20"/>
      <c r="T139" s="20"/>
      <c r="U139" s="20"/>
      <c r="V139" s="20"/>
      <c r="W139" s="20"/>
      <c r="X139" s="20"/>
      <c r="Y139" s="20"/>
      <c r="Z139" s="20"/>
    </row>
    <row r="140" spans="1:26" ht="43.5" customHeight="1">
      <c r="A140" s="13" t="e">
        <f>#REF!</f>
        <v>#REF!</v>
      </c>
      <c r="B140" s="14"/>
      <c r="C140" s="23"/>
      <c r="D140" s="13"/>
      <c r="E140" s="1" t="e">
        <f>#REF!</f>
        <v>#REF!</v>
      </c>
      <c r="F140" s="16" t="e">
        <f>#REF!</f>
        <v>#REF!</v>
      </c>
      <c r="G140" s="22" t="e">
        <f>#REF!</f>
        <v>#REF!</v>
      </c>
      <c r="H140" s="18" t="e">
        <f>#REF!</f>
        <v>#REF!</v>
      </c>
      <c r="I140" s="16" t="e">
        <f>#REF!</f>
        <v>#REF!</v>
      </c>
      <c r="J140" s="17" t="s">
        <v>14</v>
      </c>
      <c r="K140" s="19" t="e">
        <f>#REF!</f>
        <v>#REF!</v>
      </c>
      <c r="L140" s="19" t="e">
        <f t="shared" si="2"/>
        <v>#REF!</v>
      </c>
      <c r="M140" s="20"/>
      <c r="N140" s="20"/>
      <c r="O140" s="20"/>
      <c r="P140" s="20"/>
      <c r="Q140" s="20"/>
      <c r="R140" s="20"/>
      <c r="S140" s="20"/>
      <c r="T140" s="20"/>
      <c r="U140" s="20"/>
      <c r="V140" s="20"/>
      <c r="W140" s="20"/>
      <c r="X140" s="20"/>
      <c r="Y140" s="20"/>
      <c r="Z140" s="20"/>
    </row>
    <row r="141" spans="1:26" ht="15.75" customHeight="1">
      <c r="A141" s="13" t="e">
        <f>#REF!</f>
        <v>#REF!</v>
      </c>
      <c r="B141" s="14"/>
      <c r="C141" s="23"/>
      <c r="D141" s="13"/>
      <c r="E141" s="1" t="e">
        <f>#REF!</f>
        <v>#REF!</v>
      </c>
      <c r="F141" s="16" t="e">
        <f>#REF!</f>
        <v>#REF!</v>
      </c>
      <c r="G141" s="22" t="e">
        <f>#REF!</f>
        <v>#REF!</v>
      </c>
      <c r="H141" s="18" t="e">
        <f>#REF!</f>
        <v>#REF!</v>
      </c>
      <c r="I141" s="16" t="e">
        <f>#REF!</f>
        <v>#REF!</v>
      </c>
      <c r="J141" s="17" t="s">
        <v>14</v>
      </c>
      <c r="K141" s="19" t="e">
        <f>#REF!</f>
        <v>#REF!</v>
      </c>
      <c r="L141" s="19" t="e">
        <f t="shared" si="2"/>
        <v>#REF!</v>
      </c>
      <c r="M141" s="20"/>
      <c r="N141" s="20"/>
      <c r="O141" s="20"/>
      <c r="P141" s="20"/>
      <c r="Q141" s="20"/>
      <c r="R141" s="20"/>
      <c r="S141" s="20"/>
      <c r="T141" s="20"/>
      <c r="U141" s="20"/>
      <c r="V141" s="20"/>
      <c r="W141" s="20"/>
      <c r="X141" s="20"/>
      <c r="Y141" s="20"/>
      <c r="Z141" s="20"/>
    </row>
    <row r="142" spans="1:26" ht="15.75" customHeight="1">
      <c r="A142" s="13" t="e">
        <f>#REF!</f>
        <v>#REF!</v>
      </c>
      <c r="B142" s="14"/>
      <c r="C142" s="23"/>
      <c r="D142" s="13"/>
      <c r="E142" s="1" t="e">
        <f>#REF!</f>
        <v>#REF!</v>
      </c>
      <c r="F142" s="16" t="e">
        <f>#REF!</f>
        <v>#REF!</v>
      </c>
      <c r="G142" s="22" t="e">
        <f>#REF!</f>
        <v>#REF!</v>
      </c>
      <c r="H142" s="18" t="e">
        <f>#REF!</f>
        <v>#REF!</v>
      </c>
      <c r="I142" s="16" t="e">
        <f>#REF!</f>
        <v>#REF!</v>
      </c>
      <c r="J142" s="17" t="s">
        <v>14</v>
      </c>
      <c r="K142" s="19" t="e">
        <f>#REF!</f>
        <v>#REF!</v>
      </c>
      <c r="L142" s="19" t="e">
        <f t="shared" si="2"/>
        <v>#REF!</v>
      </c>
      <c r="M142" s="20"/>
      <c r="N142" s="20"/>
      <c r="O142" s="20"/>
      <c r="P142" s="20"/>
      <c r="Q142" s="20"/>
      <c r="R142" s="20"/>
      <c r="S142" s="20"/>
      <c r="T142" s="20"/>
      <c r="U142" s="20"/>
      <c r="V142" s="20"/>
      <c r="W142" s="20"/>
      <c r="X142" s="20"/>
      <c r="Y142" s="20"/>
      <c r="Z142" s="20"/>
    </row>
    <row r="143" spans="1:26" ht="15.75" customHeight="1">
      <c r="A143" s="13" t="e">
        <f>#REF!</f>
        <v>#REF!</v>
      </c>
      <c r="B143" s="14"/>
      <c r="C143" s="23"/>
      <c r="D143" s="13"/>
      <c r="E143" s="1" t="e">
        <f>#REF!</f>
        <v>#REF!</v>
      </c>
      <c r="F143" s="16" t="e">
        <f>#REF!</f>
        <v>#REF!</v>
      </c>
      <c r="G143" s="22" t="e">
        <f>#REF!</f>
        <v>#REF!</v>
      </c>
      <c r="H143" s="18" t="e">
        <f>#REF!</f>
        <v>#REF!</v>
      </c>
      <c r="I143" s="16" t="e">
        <f>#REF!</f>
        <v>#REF!</v>
      </c>
      <c r="J143" s="17" t="s">
        <v>14</v>
      </c>
      <c r="K143" s="19" t="e">
        <f>#REF!</f>
        <v>#REF!</v>
      </c>
      <c r="L143" s="19" t="e">
        <f t="shared" si="2"/>
        <v>#REF!</v>
      </c>
      <c r="M143" s="20"/>
      <c r="N143" s="20"/>
      <c r="O143" s="20"/>
      <c r="P143" s="20"/>
      <c r="Q143" s="20"/>
      <c r="R143" s="20"/>
      <c r="S143" s="20"/>
      <c r="T143" s="20"/>
      <c r="U143" s="20"/>
      <c r="V143" s="20"/>
      <c r="W143" s="20"/>
      <c r="X143" s="20"/>
      <c r="Y143" s="20"/>
      <c r="Z143" s="20"/>
    </row>
    <row r="144" spans="1:26" ht="15.75" customHeight="1">
      <c r="A144" s="13" t="e">
        <f>#REF!</f>
        <v>#REF!</v>
      </c>
      <c r="B144" s="14"/>
      <c r="C144" s="23"/>
      <c r="D144" s="13"/>
      <c r="E144" s="1" t="e">
        <f>#REF!</f>
        <v>#REF!</v>
      </c>
      <c r="F144" s="16" t="e">
        <f>#REF!</f>
        <v>#REF!</v>
      </c>
      <c r="G144" s="22" t="e">
        <f>#REF!</f>
        <v>#REF!</v>
      </c>
      <c r="H144" s="18" t="e">
        <f>#REF!</f>
        <v>#REF!</v>
      </c>
      <c r="I144" s="16" t="e">
        <f>#REF!</f>
        <v>#REF!</v>
      </c>
      <c r="J144" s="17" t="s">
        <v>14</v>
      </c>
      <c r="K144" s="19" t="e">
        <f>#REF!</f>
        <v>#REF!</v>
      </c>
      <c r="L144" s="19" t="e">
        <f t="shared" si="2"/>
        <v>#REF!</v>
      </c>
      <c r="M144" s="20"/>
      <c r="N144" s="20"/>
      <c r="O144" s="20"/>
      <c r="P144" s="20"/>
      <c r="Q144" s="20"/>
      <c r="R144" s="20"/>
      <c r="S144" s="20"/>
      <c r="T144" s="20"/>
      <c r="U144" s="20"/>
      <c r="V144" s="20"/>
      <c r="W144" s="20"/>
      <c r="X144" s="20"/>
      <c r="Y144" s="20"/>
      <c r="Z144" s="20"/>
    </row>
    <row r="145" spans="1:26" ht="15.75" customHeight="1">
      <c r="A145" s="13" t="e">
        <f>#REF!</f>
        <v>#REF!</v>
      </c>
      <c r="B145" s="14"/>
      <c r="C145" s="23"/>
      <c r="D145" s="13"/>
      <c r="E145" s="1" t="e">
        <f>#REF!</f>
        <v>#REF!</v>
      </c>
      <c r="F145" s="16" t="e">
        <f>#REF!</f>
        <v>#REF!</v>
      </c>
      <c r="G145" s="22" t="e">
        <f>#REF!</f>
        <v>#REF!</v>
      </c>
      <c r="H145" s="18" t="e">
        <f>#REF!</f>
        <v>#REF!</v>
      </c>
      <c r="I145" s="16" t="e">
        <f>#REF!</f>
        <v>#REF!</v>
      </c>
      <c r="J145" s="17" t="s">
        <v>14</v>
      </c>
      <c r="K145" s="19" t="e">
        <f>#REF!</f>
        <v>#REF!</v>
      </c>
      <c r="L145" s="19" t="e">
        <f t="shared" si="2"/>
        <v>#REF!</v>
      </c>
      <c r="M145" s="20"/>
      <c r="N145" s="20"/>
      <c r="O145" s="20"/>
      <c r="P145" s="20"/>
      <c r="Q145" s="20"/>
      <c r="R145" s="20"/>
      <c r="S145" s="20"/>
      <c r="T145" s="20"/>
      <c r="U145" s="20"/>
      <c r="V145" s="20"/>
      <c r="W145" s="20"/>
      <c r="X145" s="20"/>
      <c r="Y145" s="20"/>
      <c r="Z145" s="20"/>
    </row>
    <row r="146" spans="1:26" ht="15.75" customHeight="1">
      <c r="A146" s="13" t="e">
        <f>#REF!</f>
        <v>#REF!</v>
      </c>
      <c r="B146" s="14"/>
      <c r="C146" s="23"/>
      <c r="D146" s="13"/>
      <c r="E146" s="1" t="e">
        <f>#REF!</f>
        <v>#REF!</v>
      </c>
      <c r="F146" s="16" t="e">
        <f>#REF!</f>
        <v>#REF!</v>
      </c>
      <c r="G146" s="17" t="e">
        <f>#REF!</f>
        <v>#REF!</v>
      </c>
      <c r="H146" s="18" t="e">
        <f>#REF!</f>
        <v>#REF!</v>
      </c>
      <c r="I146" s="16" t="e">
        <f>#REF!</f>
        <v>#REF!</v>
      </c>
      <c r="J146" s="17" t="s">
        <v>14</v>
      </c>
      <c r="K146" s="19" t="e">
        <f>#REF!</f>
        <v>#REF!</v>
      </c>
      <c r="L146" s="19" t="e">
        <f t="shared" si="2"/>
        <v>#REF!</v>
      </c>
      <c r="M146" s="20"/>
      <c r="N146" s="20"/>
      <c r="O146" s="20"/>
      <c r="P146" s="20"/>
      <c r="Q146" s="20"/>
      <c r="R146" s="20"/>
      <c r="S146" s="20"/>
      <c r="T146" s="20"/>
      <c r="U146" s="20"/>
      <c r="V146" s="20"/>
      <c r="W146" s="20"/>
      <c r="X146" s="20"/>
      <c r="Y146" s="20"/>
      <c r="Z146" s="20"/>
    </row>
    <row r="147" spans="1:26" ht="15.75" customHeight="1">
      <c r="A147" s="13" t="e">
        <f>#REF!</f>
        <v>#REF!</v>
      </c>
      <c r="B147" s="14"/>
      <c r="C147" s="23"/>
      <c r="D147" s="13"/>
      <c r="E147" s="1" t="e">
        <f>#REF!</f>
        <v>#REF!</v>
      </c>
      <c r="F147" s="16" t="e">
        <f>#REF!</f>
        <v>#REF!</v>
      </c>
      <c r="G147" s="22" t="e">
        <f>#REF!</f>
        <v>#REF!</v>
      </c>
      <c r="H147" s="18" t="e">
        <f>#REF!</f>
        <v>#REF!</v>
      </c>
      <c r="I147" s="16" t="e">
        <f>#REF!</f>
        <v>#REF!</v>
      </c>
      <c r="J147" s="17" t="s">
        <v>14</v>
      </c>
      <c r="K147" s="19" t="e">
        <f>#REF!</f>
        <v>#REF!</v>
      </c>
      <c r="L147" s="19" t="e">
        <f t="shared" si="2"/>
        <v>#REF!</v>
      </c>
      <c r="M147" s="20"/>
      <c r="N147" s="20"/>
      <c r="O147" s="20"/>
      <c r="P147" s="20"/>
      <c r="Q147" s="20"/>
      <c r="R147" s="20"/>
      <c r="S147" s="20"/>
      <c r="T147" s="20"/>
      <c r="U147" s="20"/>
      <c r="V147" s="20"/>
      <c r="W147" s="20"/>
      <c r="X147" s="20"/>
      <c r="Y147" s="20"/>
      <c r="Z147" s="20"/>
    </row>
    <row r="148" spans="1:26" ht="15.75" customHeight="1">
      <c r="A148" s="13" t="e">
        <f>#REF!</f>
        <v>#REF!</v>
      </c>
      <c r="B148" s="14"/>
      <c r="C148" s="23"/>
      <c r="D148" s="13"/>
      <c r="E148" s="1" t="e">
        <f>#REF!</f>
        <v>#REF!</v>
      </c>
      <c r="F148" s="16" t="e">
        <f>#REF!</f>
        <v>#REF!</v>
      </c>
      <c r="G148" s="17" t="e">
        <f>#REF!</f>
        <v>#REF!</v>
      </c>
      <c r="H148" s="18" t="e">
        <f>#REF!</f>
        <v>#REF!</v>
      </c>
      <c r="I148" s="16" t="e">
        <f>#REF!</f>
        <v>#REF!</v>
      </c>
      <c r="J148" s="17" t="s">
        <v>14</v>
      </c>
      <c r="K148" s="19" t="e">
        <f>#REF!</f>
        <v>#REF!</v>
      </c>
      <c r="L148" s="19" t="e">
        <f t="shared" si="2"/>
        <v>#REF!</v>
      </c>
      <c r="M148" s="20"/>
      <c r="N148" s="20"/>
      <c r="O148" s="20"/>
      <c r="P148" s="20"/>
      <c r="Q148" s="20"/>
      <c r="R148" s="20"/>
      <c r="S148" s="20"/>
      <c r="T148" s="20"/>
      <c r="U148" s="20"/>
      <c r="V148" s="20"/>
      <c r="W148" s="20"/>
      <c r="X148" s="20"/>
      <c r="Y148" s="20"/>
      <c r="Z148" s="20"/>
    </row>
    <row r="149" spans="1:26" ht="15.75" customHeight="1">
      <c r="A149" s="13" t="e">
        <f>#REF!</f>
        <v>#REF!</v>
      </c>
      <c r="B149" s="14"/>
      <c r="C149" s="23"/>
      <c r="D149" s="13"/>
      <c r="E149" s="1" t="e">
        <f>#REF!</f>
        <v>#REF!</v>
      </c>
      <c r="F149" s="16" t="e">
        <f>#REF!</f>
        <v>#REF!</v>
      </c>
      <c r="G149" s="22" t="e">
        <f>#REF!</f>
        <v>#REF!</v>
      </c>
      <c r="H149" s="18" t="e">
        <f>#REF!</f>
        <v>#REF!</v>
      </c>
      <c r="I149" s="16" t="e">
        <f>#REF!</f>
        <v>#REF!</v>
      </c>
      <c r="J149" s="17" t="s">
        <v>14</v>
      </c>
      <c r="K149" s="19" t="e">
        <f>#REF!</f>
        <v>#REF!</v>
      </c>
      <c r="L149" s="19" t="e">
        <f t="shared" si="2"/>
        <v>#REF!</v>
      </c>
      <c r="M149" s="20"/>
      <c r="N149" s="20"/>
      <c r="O149" s="20"/>
      <c r="P149" s="20"/>
      <c r="Q149" s="20"/>
      <c r="R149" s="20"/>
      <c r="S149" s="20"/>
      <c r="T149" s="20"/>
      <c r="U149" s="20"/>
      <c r="V149" s="20"/>
      <c r="W149" s="20"/>
      <c r="X149" s="20"/>
      <c r="Y149" s="20"/>
      <c r="Z149" s="20"/>
    </row>
    <row r="150" spans="1:26" ht="15.75" customHeight="1">
      <c r="A150" s="13" t="e">
        <f>#REF!</f>
        <v>#REF!</v>
      </c>
      <c r="B150" s="14"/>
      <c r="C150" s="23"/>
      <c r="D150" s="13"/>
      <c r="E150" s="1" t="e">
        <f>#REF!</f>
        <v>#REF!</v>
      </c>
      <c r="F150" s="16" t="e">
        <f>#REF!</f>
        <v>#REF!</v>
      </c>
      <c r="G150" s="22" t="e">
        <f>#REF!</f>
        <v>#REF!</v>
      </c>
      <c r="H150" s="18" t="e">
        <f>#REF!</f>
        <v>#REF!</v>
      </c>
      <c r="I150" s="16" t="e">
        <f>#REF!</f>
        <v>#REF!</v>
      </c>
      <c r="J150" s="17" t="s">
        <v>14</v>
      </c>
      <c r="K150" s="19" t="e">
        <f>#REF!</f>
        <v>#REF!</v>
      </c>
      <c r="L150" s="19" t="e">
        <f t="shared" si="2"/>
        <v>#REF!</v>
      </c>
      <c r="M150" s="20"/>
      <c r="N150" s="20"/>
      <c r="O150" s="20"/>
      <c r="P150" s="20"/>
      <c r="Q150" s="20"/>
      <c r="R150" s="20"/>
      <c r="S150" s="20"/>
      <c r="T150" s="20"/>
      <c r="U150" s="20"/>
      <c r="V150" s="20"/>
      <c r="W150" s="20"/>
      <c r="X150" s="20"/>
      <c r="Y150" s="20"/>
      <c r="Z150" s="20"/>
    </row>
    <row r="151" spans="1:26" ht="15.75" customHeight="1">
      <c r="A151" s="13" t="e">
        <f>#REF!</f>
        <v>#REF!</v>
      </c>
      <c r="B151" s="14"/>
      <c r="C151" s="23"/>
      <c r="D151" s="13"/>
      <c r="E151" s="1" t="e">
        <f>#REF!</f>
        <v>#REF!</v>
      </c>
      <c r="F151" s="16" t="e">
        <f>#REF!</f>
        <v>#REF!</v>
      </c>
      <c r="G151" s="22" t="e">
        <f>#REF!</f>
        <v>#REF!</v>
      </c>
      <c r="H151" s="18" t="e">
        <f>#REF!</f>
        <v>#REF!</v>
      </c>
      <c r="I151" s="16" t="e">
        <f>#REF!</f>
        <v>#REF!</v>
      </c>
      <c r="J151" s="17" t="s">
        <v>14</v>
      </c>
      <c r="K151" s="19" t="e">
        <f>#REF!</f>
        <v>#REF!</v>
      </c>
      <c r="L151" s="19" t="e">
        <f t="shared" si="2"/>
        <v>#REF!</v>
      </c>
      <c r="M151" s="20"/>
      <c r="N151" s="20"/>
      <c r="O151" s="20"/>
      <c r="P151" s="20"/>
      <c r="Q151" s="20"/>
      <c r="R151" s="20"/>
      <c r="S151" s="20"/>
      <c r="T151" s="20"/>
      <c r="U151" s="20"/>
      <c r="V151" s="20"/>
      <c r="W151" s="20"/>
      <c r="X151" s="20"/>
      <c r="Y151" s="20"/>
      <c r="Z151" s="20"/>
    </row>
    <row r="152" spans="1:26" ht="15.75" customHeight="1">
      <c r="A152" s="13" t="e">
        <f>#REF!</f>
        <v>#REF!</v>
      </c>
      <c r="B152" s="14"/>
      <c r="C152" s="23"/>
      <c r="D152" s="13"/>
      <c r="E152" s="1" t="e">
        <f>#REF!</f>
        <v>#REF!</v>
      </c>
      <c r="F152" s="16" t="e">
        <f>#REF!</f>
        <v>#REF!</v>
      </c>
      <c r="G152" s="22" t="e">
        <f>#REF!</f>
        <v>#REF!</v>
      </c>
      <c r="H152" s="18" t="e">
        <f>#REF!</f>
        <v>#REF!</v>
      </c>
      <c r="I152" s="16" t="e">
        <f>#REF!</f>
        <v>#REF!</v>
      </c>
      <c r="J152" s="17" t="s">
        <v>14</v>
      </c>
      <c r="K152" s="19" t="e">
        <f>#REF!</f>
        <v>#REF!</v>
      </c>
      <c r="L152" s="19" t="e">
        <f t="shared" si="2"/>
        <v>#REF!</v>
      </c>
      <c r="M152" s="20"/>
      <c r="N152" s="20"/>
      <c r="O152" s="20"/>
      <c r="P152" s="20"/>
      <c r="Q152" s="20"/>
      <c r="R152" s="20"/>
      <c r="S152" s="20"/>
      <c r="T152" s="20"/>
      <c r="U152" s="20"/>
      <c r="V152" s="20"/>
      <c r="W152" s="20"/>
      <c r="X152" s="20"/>
      <c r="Y152" s="20"/>
      <c r="Z152" s="20"/>
    </row>
    <row r="153" spans="1:26" ht="33" customHeight="1">
      <c r="A153" s="13" t="e">
        <f>#REF!</f>
        <v>#REF!</v>
      </c>
      <c r="B153" s="14"/>
      <c r="C153" s="23"/>
      <c r="D153" s="13"/>
      <c r="E153" s="1" t="e">
        <f>#REF!</f>
        <v>#REF!</v>
      </c>
      <c r="F153" s="16" t="e">
        <f>#REF!</f>
        <v>#REF!</v>
      </c>
      <c r="G153" s="22" t="e">
        <f>#REF!</f>
        <v>#REF!</v>
      </c>
      <c r="H153" s="18" t="e">
        <f>#REF!</f>
        <v>#REF!</v>
      </c>
      <c r="I153" s="16" t="e">
        <f>#REF!</f>
        <v>#REF!</v>
      </c>
      <c r="J153" s="17" t="s">
        <v>14</v>
      </c>
      <c r="K153" s="19" t="e">
        <f>#REF!</f>
        <v>#REF!</v>
      </c>
      <c r="L153" s="19" t="e">
        <f t="shared" si="2"/>
        <v>#REF!</v>
      </c>
      <c r="M153" s="20"/>
      <c r="N153" s="20"/>
      <c r="O153" s="20"/>
      <c r="P153" s="20"/>
      <c r="Q153" s="20"/>
      <c r="R153" s="20"/>
      <c r="S153" s="20"/>
      <c r="T153" s="20"/>
      <c r="U153" s="20"/>
      <c r="V153" s="20"/>
      <c r="W153" s="20"/>
      <c r="X153" s="20"/>
      <c r="Y153" s="20"/>
      <c r="Z153" s="20"/>
    </row>
    <row r="154" spans="1:26" ht="15.75" customHeight="1">
      <c r="A154" s="13" t="e">
        <f>#REF!</f>
        <v>#REF!</v>
      </c>
      <c r="B154" s="14"/>
      <c r="C154" s="23"/>
      <c r="D154" s="13"/>
      <c r="E154" s="1" t="e">
        <f>#REF!</f>
        <v>#REF!</v>
      </c>
      <c r="F154" s="16" t="e">
        <f>#REF!</f>
        <v>#REF!</v>
      </c>
      <c r="G154" s="22" t="e">
        <f>#REF!</f>
        <v>#REF!</v>
      </c>
      <c r="H154" s="18" t="e">
        <f>#REF!</f>
        <v>#REF!</v>
      </c>
      <c r="I154" s="16" t="e">
        <f>#REF!</f>
        <v>#REF!</v>
      </c>
      <c r="J154" s="17" t="s">
        <v>14</v>
      </c>
      <c r="K154" s="19" t="e">
        <f>#REF!</f>
        <v>#REF!</v>
      </c>
      <c r="L154" s="19" t="e">
        <f t="shared" si="2"/>
        <v>#REF!</v>
      </c>
      <c r="M154" s="20"/>
      <c r="N154" s="20"/>
      <c r="O154" s="20"/>
      <c r="P154" s="20"/>
      <c r="Q154" s="20"/>
      <c r="R154" s="20"/>
      <c r="S154" s="20"/>
      <c r="T154" s="20"/>
      <c r="U154" s="20"/>
      <c r="V154" s="20"/>
      <c r="W154" s="20"/>
      <c r="X154" s="20"/>
      <c r="Y154" s="20"/>
      <c r="Z154" s="20"/>
    </row>
    <row r="155" spans="1:26" ht="15.75" customHeight="1">
      <c r="A155" s="13" t="e">
        <f>#REF!</f>
        <v>#REF!</v>
      </c>
      <c r="B155" s="14"/>
      <c r="C155" s="23"/>
      <c r="D155" s="13"/>
      <c r="E155" s="1" t="e">
        <f>#REF!</f>
        <v>#REF!</v>
      </c>
      <c r="F155" s="16" t="e">
        <f>#REF!</f>
        <v>#REF!</v>
      </c>
      <c r="G155" s="17" t="e">
        <f>#REF!</f>
        <v>#REF!</v>
      </c>
      <c r="H155" s="18" t="e">
        <f>#REF!</f>
        <v>#REF!</v>
      </c>
      <c r="I155" s="16" t="e">
        <f>#REF!</f>
        <v>#REF!</v>
      </c>
      <c r="J155" s="17" t="s">
        <v>14</v>
      </c>
      <c r="K155" s="19" t="e">
        <f>#REF!</f>
        <v>#REF!</v>
      </c>
      <c r="L155" s="19" t="e">
        <f t="shared" si="2"/>
        <v>#REF!</v>
      </c>
      <c r="M155" s="20"/>
      <c r="N155" s="20"/>
      <c r="O155" s="20"/>
      <c r="P155" s="20"/>
      <c r="Q155" s="20"/>
      <c r="R155" s="20"/>
      <c r="S155" s="20"/>
      <c r="T155" s="20"/>
      <c r="U155" s="20"/>
      <c r="V155" s="20"/>
      <c r="W155" s="20"/>
      <c r="X155" s="20"/>
      <c r="Y155" s="20"/>
      <c r="Z155" s="20"/>
    </row>
    <row r="156" spans="1:26" ht="15.75" customHeight="1">
      <c r="A156" s="13" t="e">
        <f>#REF!</f>
        <v>#REF!</v>
      </c>
      <c r="B156" s="14"/>
      <c r="C156" s="23"/>
      <c r="D156" s="13"/>
      <c r="E156" s="1" t="e">
        <f>#REF!</f>
        <v>#REF!</v>
      </c>
      <c r="F156" s="16" t="e">
        <f>#REF!</f>
        <v>#REF!</v>
      </c>
      <c r="G156" s="22" t="e">
        <f>#REF!</f>
        <v>#REF!</v>
      </c>
      <c r="H156" s="18" t="e">
        <f>#REF!</f>
        <v>#REF!</v>
      </c>
      <c r="I156" s="16" t="e">
        <f>#REF!</f>
        <v>#REF!</v>
      </c>
      <c r="J156" s="17" t="s">
        <v>14</v>
      </c>
      <c r="K156" s="19" t="e">
        <f>#REF!</f>
        <v>#REF!</v>
      </c>
      <c r="L156" s="19" t="e">
        <f t="shared" si="2"/>
        <v>#REF!</v>
      </c>
      <c r="M156" s="20"/>
      <c r="N156" s="20"/>
      <c r="O156" s="20"/>
      <c r="P156" s="20"/>
      <c r="Q156" s="20"/>
      <c r="R156" s="20"/>
      <c r="S156" s="20"/>
      <c r="T156" s="20"/>
      <c r="U156" s="20"/>
      <c r="V156" s="20"/>
      <c r="W156" s="20"/>
      <c r="X156" s="20"/>
      <c r="Y156" s="20"/>
      <c r="Z156" s="20"/>
    </row>
    <row r="157" spans="1:26" ht="15.75" customHeight="1">
      <c r="A157" s="13" t="e">
        <f>#REF!</f>
        <v>#REF!</v>
      </c>
      <c r="B157" s="14"/>
      <c r="C157" s="23"/>
      <c r="D157" s="13"/>
      <c r="E157" s="1" t="e">
        <f>#REF!</f>
        <v>#REF!</v>
      </c>
      <c r="F157" s="16" t="e">
        <f>#REF!</f>
        <v>#REF!</v>
      </c>
      <c r="G157" s="17" t="e">
        <f>#REF!</f>
        <v>#REF!</v>
      </c>
      <c r="H157" s="18" t="e">
        <f>#REF!</f>
        <v>#REF!</v>
      </c>
      <c r="I157" s="16" t="e">
        <f>#REF!</f>
        <v>#REF!</v>
      </c>
      <c r="J157" s="17" t="s">
        <v>14</v>
      </c>
      <c r="K157" s="19" t="e">
        <f>#REF!</f>
        <v>#REF!</v>
      </c>
      <c r="L157" s="19" t="e">
        <f t="shared" si="2"/>
        <v>#REF!</v>
      </c>
      <c r="M157" s="20"/>
      <c r="N157" s="20"/>
      <c r="O157" s="20"/>
      <c r="P157" s="20"/>
      <c r="Q157" s="20"/>
      <c r="R157" s="20"/>
      <c r="S157" s="20"/>
      <c r="T157" s="20"/>
      <c r="U157" s="20"/>
      <c r="V157" s="20"/>
      <c r="W157" s="20"/>
      <c r="X157" s="20"/>
      <c r="Y157" s="20"/>
      <c r="Z157" s="20"/>
    </row>
    <row r="158" spans="1:26" ht="15.75" customHeight="1">
      <c r="A158" s="13" t="e">
        <f>#REF!</f>
        <v>#REF!</v>
      </c>
      <c r="B158" s="14"/>
      <c r="C158" s="23"/>
      <c r="D158" s="13"/>
      <c r="E158" s="1" t="e">
        <f>#REF!</f>
        <v>#REF!</v>
      </c>
      <c r="F158" s="16" t="e">
        <f>#REF!</f>
        <v>#REF!</v>
      </c>
      <c r="G158" s="17" t="e">
        <f>#REF!</f>
        <v>#REF!</v>
      </c>
      <c r="H158" s="18" t="e">
        <f>#REF!</f>
        <v>#REF!</v>
      </c>
      <c r="I158" s="16" t="e">
        <f>#REF!</f>
        <v>#REF!</v>
      </c>
      <c r="J158" s="17" t="s">
        <v>14</v>
      </c>
      <c r="K158" s="19" t="e">
        <f>#REF!</f>
        <v>#REF!</v>
      </c>
      <c r="L158" s="19" t="e">
        <f t="shared" si="2"/>
        <v>#REF!</v>
      </c>
      <c r="M158" s="20"/>
      <c r="N158" s="20"/>
      <c r="O158" s="20"/>
      <c r="P158" s="20"/>
      <c r="Q158" s="20"/>
      <c r="R158" s="20"/>
      <c r="S158" s="20"/>
      <c r="T158" s="20"/>
      <c r="U158" s="20"/>
      <c r="V158" s="20"/>
      <c r="W158" s="20"/>
      <c r="X158" s="20"/>
      <c r="Y158" s="20"/>
      <c r="Z158" s="20"/>
    </row>
    <row r="159" spans="1:26" ht="41.25" customHeight="1">
      <c r="A159" s="13" t="e">
        <f>#REF!</f>
        <v>#REF!</v>
      </c>
      <c r="B159" s="14"/>
      <c r="C159" s="23"/>
      <c r="D159" s="13"/>
      <c r="E159" s="1" t="e">
        <f>#REF!</f>
        <v>#REF!</v>
      </c>
      <c r="F159" s="24" t="e">
        <f>#REF!</f>
        <v>#REF!</v>
      </c>
      <c r="G159" s="22" t="e">
        <f>#REF!</f>
        <v>#REF!</v>
      </c>
      <c r="H159" s="18" t="e">
        <f>#REF!</f>
        <v>#REF!</v>
      </c>
      <c r="I159" s="24" t="e">
        <f>#REF!</f>
        <v>#REF!</v>
      </c>
      <c r="J159" s="17" t="s">
        <v>14</v>
      </c>
      <c r="K159" s="19" t="e">
        <f>#REF!</f>
        <v>#REF!</v>
      </c>
      <c r="L159" s="19" t="e">
        <f t="shared" si="2"/>
        <v>#REF!</v>
      </c>
      <c r="M159" s="20"/>
      <c r="N159" s="20"/>
      <c r="O159" s="20"/>
      <c r="P159" s="20"/>
      <c r="Q159" s="20"/>
      <c r="R159" s="20"/>
      <c r="S159" s="20"/>
      <c r="T159" s="20"/>
      <c r="U159" s="20"/>
      <c r="V159" s="20"/>
      <c r="W159" s="20"/>
      <c r="X159" s="20"/>
      <c r="Y159" s="20"/>
      <c r="Z159" s="20"/>
    </row>
    <row r="160" spans="1:26" ht="15.75" customHeight="1">
      <c r="A160" s="13" t="e">
        <f>#REF!</f>
        <v>#REF!</v>
      </c>
      <c r="B160" s="14"/>
      <c r="C160" s="23"/>
      <c r="D160" s="13"/>
      <c r="E160" s="1" t="e">
        <f>#REF!</f>
        <v>#REF!</v>
      </c>
      <c r="F160" s="16" t="e">
        <f>#REF!</f>
        <v>#REF!</v>
      </c>
      <c r="G160" s="22" t="e">
        <f>#REF!</f>
        <v>#REF!</v>
      </c>
      <c r="H160" s="18" t="e">
        <f>#REF!</f>
        <v>#REF!</v>
      </c>
      <c r="I160" s="16" t="e">
        <f>#REF!</f>
        <v>#REF!</v>
      </c>
      <c r="J160" s="17" t="s">
        <v>14</v>
      </c>
      <c r="K160" s="19" t="e">
        <f>#REF!</f>
        <v>#REF!</v>
      </c>
      <c r="L160" s="19" t="e">
        <f t="shared" si="2"/>
        <v>#REF!</v>
      </c>
      <c r="M160" s="20"/>
      <c r="N160" s="20"/>
      <c r="O160" s="20"/>
      <c r="P160" s="20"/>
      <c r="Q160" s="20"/>
      <c r="R160" s="20"/>
      <c r="S160" s="20"/>
      <c r="T160" s="20"/>
      <c r="U160" s="20"/>
      <c r="V160" s="20"/>
      <c r="W160" s="20"/>
      <c r="X160" s="20"/>
      <c r="Y160" s="20"/>
      <c r="Z160" s="20"/>
    </row>
    <row r="161" spans="1:26" ht="15.75" customHeight="1">
      <c r="A161" s="13" t="e">
        <f>#REF!</f>
        <v>#REF!</v>
      </c>
      <c r="B161" s="14"/>
      <c r="C161" s="23"/>
      <c r="D161" s="13"/>
      <c r="E161" s="1" t="e">
        <f>#REF!</f>
        <v>#REF!</v>
      </c>
      <c r="F161" s="16" t="e">
        <f>#REF!</f>
        <v>#REF!</v>
      </c>
      <c r="G161" s="22" t="e">
        <f>#REF!</f>
        <v>#REF!</v>
      </c>
      <c r="H161" s="18" t="e">
        <f>#REF!</f>
        <v>#REF!</v>
      </c>
      <c r="I161" s="16" t="e">
        <f>#REF!</f>
        <v>#REF!</v>
      </c>
      <c r="J161" s="17" t="s">
        <v>14</v>
      </c>
      <c r="K161" s="19" t="e">
        <f>#REF!</f>
        <v>#REF!</v>
      </c>
      <c r="L161" s="19" t="e">
        <f t="shared" si="2"/>
        <v>#REF!</v>
      </c>
      <c r="M161" s="20"/>
      <c r="N161" s="20"/>
      <c r="O161" s="20"/>
      <c r="P161" s="20"/>
      <c r="Q161" s="20"/>
      <c r="R161" s="20"/>
      <c r="S161" s="20"/>
      <c r="T161" s="20"/>
      <c r="U161" s="20"/>
      <c r="V161" s="20"/>
      <c r="W161" s="20"/>
      <c r="X161" s="20"/>
      <c r="Y161" s="20"/>
      <c r="Z161" s="20"/>
    </row>
    <row r="162" spans="1:26" ht="15.75" customHeight="1">
      <c r="A162" s="13" t="e">
        <f>#REF!</f>
        <v>#REF!</v>
      </c>
      <c r="B162" s="14"/>
      <c r="C162" s="23"/>
      <c r="D162" s="13"/>
      <c r="E162" s="1" t="e">
        <f>#REF!</f>
        <v>#REF!</v>
      </c>
      <c r="F162" s="16" t="e">
        <f>#REF!</f>
        <v>#REF!</v>
      </c>
      <c r="G162" s="22" t="e">
        <f>#REF!</f>
        <v>#REF!</v>
      </c>
      <c r="H162" s="18" t="e">
        <f>#REF!</f>
        <v>#REF!</v>
      </c>
      <c r="I162" s="16" t="e">
        <f>#REF!</f>
        <v>#REF!</v>
      </c>
      <c r="J162" s="17" t="s">
        <v>14</v>
      </c>
      <c r="K162" s="19" t="e">
        <f>#REF!</f>
        <v>#REF!</v>
      </c>
      <c r="L162" s="19" t="e">
        <f t="shared" si="2"/>
        <v>#REF!</v>
      </c>
      <c r="M162" s="20"/>
      <c r="N162" s="20"/>
      <c r="O162" s="20"/>
      <c r="P162" s="20"/>
      <c r="Q162" s="20"/>
      <c r="R162" s="20"/>
      <c r="S162" s="20"/>
      <c r="T162" s="20"/>
      <c r="U162" s="20"/>
      <c r="V162" s="20"/>
      <c r="W162" s="20"/>
      <c r="X162" s="20"/>
      <c r="Y162" s="20"/>
      <c r="Z162" s="20"/>
    </row>
    <row r="163" spans="1:26" ht="42.75" customHeight="1">
      <c r="A163" s="13" t="e">
        <f>#REF!</f>
        <v>#REF!</v>
      </c>
      <c r="B163" s="14"/>
      <c r="C163" s="23"/>
      <c r="D163" s="13"/>
      <c r="E163" s="1" t="e">
        <f>#REF!</f>
        <v>#REF!</v>
      </c>
      <c r="F163" s="24" t="e">
        <f>#REF!</f>
        <v>#REF!</v>
      </c>
      <c r="G163" s="22" t="e">
        <f>#REF!</f>
        <v>#REF!</v>
      </c>
      <c r="H163" s="18" t="e">
        <f>#REF!</f>
        <v>#REF!</v>
      </c>
      <c r="I163" s="24" t="e">
        <f>#REF!</f>
        <v>#REF!</v>
      </c>
      <c r="J163" s="17" t="s">
        <v>14</v>
      </c>
      <c r="K163" s="19" t="e">
        <f>#REF!</f>
        <v>#REF!</v>
      </c>
      <c r="L163" s="19" t="e">
        <f t="shared" si="2"/>
        <v>#REF!</v>
      </c>
      <c r="M163" s="20"/>
      <c r="N163" s="20"/>
      <c r="O163" s="20"/>
      <c r="P163" s="20"/>
      <c r="Q163" s="20"/>
      <c r="R163" s="20"/>
      <c r="S163" s="20"/>
      <c r="T163" s="20"/>
      <c r="U163" s="20"/>
      <c r="V163" s="20"/>
      <c r="W163" s="20"/>
      <c r="X163" s="20"/>
      <c r="Y163" s="20"/>
      <c r="Z163" s="20"/>
    </row>
    <row r="164" spans="1:26" ht="15.75" customHeight="1">
      <c r="A164" s="13" t="e">
        <f>#REF!</f>
        <v>#REF!</v>
      </c>
      <c r="B164" s="14"/>
      <c r="C164" s="23"/>
      <c r="D164" s="13"/>
      <c r="E164" s="1" t="e">
        <f>#REF!</f>
        <v>#REF!</v>
      </c>
      <c r="F164" s="16" t="e">
        <f>#REF!</f>
        <v>#REF!</v>
      </c>
      <c r="G164" s="17" t="e">
        <f>#REF!</f>
        <v>#REF!</v>
      </c>
      <c r="H164" s="18" t="e">
        <f>#REF!</f>
        <v>#REF!</v>
      </c>
      <c r="I164" s="16" t="e">
        <f>#REF!</f>
        <v>#REF!</v>
      </c>
      <c r="J164" s="17" t="s">
        <v>14</v>
      </c>
      <c r="K164" s="19" t="e">
        <f>#REF!</f>
        <v>#REF!</v>
      </c>
      <c r="L164" s="19" t="e">
        <f t="shared" si="2"/>
        <v>#REF!</v>
      </c>
      <c r="M164" s="20"/>
      <c r="N164" s="20"/>
      <c r="O164" s="20"/>
      <c r="P164" s="20"/>
      <c r="Q164" s="20"/>
      <c r="R164" s="20"/>
      <c r="S164" s="20"/>
      <c r="T164" s="20"/>
      <c r="U164" s="20"/>
      <c r="V164" s="20"/>
      <c r="W164" s="20"/>
      <c r="X164" s="20"/>
      <c r="Y164" s="20"/>
      <c r="Z164" s="20"/>
    </row>
    <row r="165" spans="1:26" ht="15.75" customHeight="1">
      <c r="A165" s="13" t="e">
        <f>#REF!</f>
        <v>#REF!</v>
      </c>
      <c r="B165" s="14">
        <v>15</v>
      </c>
      <c r="C165" s="23" t="e">
        <f>#REF!</f>
        <v>#REF!</v>
      </c>
      <c r="D165" s="25" t="e">
        <f>E169-E165</f>
        <v>#REF!</v>
      </c>
      <c r="E165" s="31" t="e">
        <f>#REF!</f>
        <v>#REF!</v>
      </c>
      <c r="F165" s="16" t="e">
        <f>#REF!</f>
        <v>#REF!</v>
      </c>
      <c r="G165" s="17" t="e">
        <f>#REF!</f>
        <v>#REF!</v>
      </c>
      <c r="H165" s="18" t="e">
        <f>#REF!</f>
        <v>#REF!</v>
      </c>
      <c r="I165" s="16" t="e">
        <f>#REF!</f>
        <v>#REF!</v>
      </c>
      <c r="J165" s="17" t="s">
        <v>14</v>
      </c>
      <c r="K165" s="19" t="e">
        <f>#REF!</f>
        <v>#REF!</v>
      </c>
      <c r="L165" s="19" t="e">
        <f>K165*H165</f>
        <v>#REF!</v>
      </c>
      <c r="M165" s="20"/>
      <c r="N165" s="20"/>
      <c r="O165" s="20"/>
      <c r="P165" s="20"/>
      <c r="Q165" s="20"/>
      <c r="R165" s="20"/>
      <c r="S165" s="20"/>
      <c r="T165" s="20"/>
      <c r="U165" s="20"/>
      <c r="V165" s="20"/>
      <c r="W165" s="20"/>
      <c r="X165" s="20"/>
      <c r="Y165" s="20"/>
      <c r="Z165" s="20"/>
    </row>
    <row r="166" spans="1:26" ht="15.75" customHeight="1">
      <c r="A166" s="13" t="e">
        <f>#REF!</f>
        <v>#REF!</v>
      </c>
      <c r="B166" s="14"/>
      <c r="C166" s="23"/>
      <c r="D166" s="13"/>
      <c r="E166" s="1" t="e">
        <f>#REF!</f>
        <v>#REF!</v>
      </c>
      <c r="F166" s="16" t="e">
        <f>#REF!</f>
        <v>#REF!</v>
      </c>
      <c r="G166" s="22" t="e">
        <f>#REF!</f>
        <v>#REF!</v>
      </c>
      <c r="H166" s="18" t="e">
        <f>#REF!</f>
        <v>#REF!</v>
      </c>
      <c r="I166" s="16" t="e">
        <f>#REF!</f>
        <v>#REF!</v>
      </c>
      <c r="J166" s="17" t="s">
        <v>14</v>
      </c>
      <c r="K166" s="19" t="e">
        <f>#REF!</f>
        <v>#REF!</v>
      </c>
      <c r="L166" s="19" t="e">
        <f t="shared" si="2"/>
        <v>#REF!</v>
      </c>
      <c r="M166" s="20"/>
      <c r="N166" s="20"/>
      <c r="O166" s="20"/>
      <c r="P166" s="20"/>
      <c r="Q166" s="20"/>
      <c r="R166" s="20"/>
      <c r="S166" s="20"/>
      <c r="T166" s="20"/>
      <c r="U166" s="20"/>
      <c r="V166" s="20"/>
      <c r="W166" s="20"/>
      <c r="X166" s="20"/>
      <c r="Y166" s="20"/>
      <c r="Z166" s="20"/>
    </row>
    <row r="167" spans="1:26" ht="15.75" customHeight="1">
      <c r="A167" s="13" t="e">
        <f>#REF!</f>
        <v>#REF!</v>
      </c>
      <c r="B167" s="14"/>
      <c r="C167" s="23"/>
      <c r="D167" s="13"/>
      <c r="E167" s="1" t="e">
        <f>#REF!</f>
        <v>#REF!</v>
      </c>
      <c r="F167" s="16" t="e">
        <f>#REF!</f>
        <v>#REF!</v>
      </c>
      <c r="G167" s="22" t="e">
        <f>#REF!</f>
        <v>#REF!</v>
      </c>
      <c r="H167" s="18" t="e">
        <f>#REF!</f>
        <v>#REF!</v>
      </c>
      <c r="I167" s="16" t="e">
        <f>#REF!</f>
        <v>#REF!</v>
      </c>
      <c r="J167" s="17" t="s">
        <v>14</v>
      </c>
      <c r="K167" s="19" t="e">
        <f>#REF!</f>
        <v>#REF!</v>
      </c>
      <c r="L167" s="19" t="e">
        <f t="shared" si="2"/>
        <v>#REF!</v>
      </c>
      <c r="M167" s="20"/>
      <c r="N167" s="20"/>
      <c r="O167" s="20"/>
      <c r="P167" s="20"/>
      <c r="Q167" s="20"/>
      <c r="R167" s="20"/>
      <c r="S167" s="20"/>
      <c r="T167" s="20"/>
      <c r="U167" s="20"/>
      <c r="V167" s="20"/>
      <c r="W167" s="20"/>
      <c r="X167" s="20"/>
      <c r="Y167" s="20"/>
      <c r="Z167" s="20"/>
    </row>
    <row r="168" spans="1:26" ht="15.75" customHeight="1">
      <c r="A168" s="13" t="e">
        <f>#REF!</f>
        <v>#REF!</v>
      </c>
      <c r="B168" s="14"/>
      <c r="C168" s="23"/>
      <c r="D168" s="13"/>
      <c r="E168" s="1" t="e">
        <f>#REF!</f>
        <v>#REF!</v>
      </c>
      <c r="F168" s="16" t="e">
        <f>#REF!</f>
        <v>#REF!</v>
      </c>
      <c r="G168" s="22" t="e">
        <f>#REF!</f>
        <v>#REF!</v>
      </c>
      <c r="H168" s="18" t="e">
        <f>#REF!</f>
        <v>#REF!</v>
      </c>
      <c r="I168" s="16" t="e">
        <f>#REF!</f>
        <v>#REF!</v>
      </c>
      <c r="J168" s="17" t="s">
        <v>14</v>
      </c>
      <c r="K168" s="19" t="e">
        <f>#REF!</f>
        <v>#REF!</v>
      </c>
      <c r="L168" s="19" t="e">
        <f t="shared" si="2"/>
        <v>#REF!</v>
      </c>
      <c r="M168" s="20"/>
      <c r="N168" s="20"/>
      <c r="O168" s="20"/>
      <c r="P168" s="20"/>
      <c r="Q168" s="20"/>
      <c r="R168" s="20"/>
      <c r="S168" s="20"/>
      <c r="T168" s="20"/>
      <c r="U168" s="20"/>
      <c r="V168" s="20"/>
      <c r="W168" s="20"/>
      <c r="X168" s="20"/>
      <c r="Y168" s="20"/>
      <c r="Z168" s="20"/>
    </row>
    <row r="169" spans="1:26" ht="15.75" customHeight="1">
      <c r="A169" s="13" t="e">
        <f>#REF!</f>
        <v>#REF!</v>
      </c>
      <c r="B169" s="14">
        <v>16</v>
      </c>
      <c r="C169" s="23" t="e">
        <f>#REF!</f>
        <v>#REF!</v>
      </c>
      <c r="D169" s="25" t="e">
        <f>E171-E169</f>
        <v>#REF!</v>
      </c>
      <c r="E169" s="31" t="e">
        <f>#REF!</f>
        <v>#REF!</v>
      </c>
      <c r="F169" s="16" t="e">
        <f>#REF!</f>
        <v>#REF!</v>
      </c>
      <c r="G169" s="17" t="e">
        <f>#REF!</f>
        <v>#REF!</v>
      </c>
      <c r="H169" s="18" t="e">
        <f>#REF!</f>
        <v>#REF!</v>
      </c>
      <c r="I169" s="16" t="e">
        <f>#REF!</f>
        <v>#REF!</v>
      </c>
      <c r="J169" s="17" t="s">
        <v>14</v>
      </c>
      <c r="K169" s="19" t="e">
        <f>#REF!</f>
        <v>#REF!</v>
      </c>
      <c r="L169" s="19" t="e">
        <f>K169*H169</f>
        <v>#REF!</v>
      </c>
      <c r="M169" s="20"/>
      <c r="N169" s="20"/>
      <c r="O169" s="20"/>
      <c r="P169" s="20"/>
      <c r="Q169" s="20"/>
      <c r="R169" s="20"/>
      <c r="S169" s="20"/>
      <c r="T169" s="20"/>
      <c r="U169" s="20"/>
      <c r="V169" s="20"/>
      <c r="W169" s="20"/>
      <c r="X169" s="20"/>
      <c r="Y169" s="20"/>
      <c r="Z169" s="20"/>
    </row>
    <row r="170" spans="1:26" ht="46.5" customHeight="1">
      <c r="A170" s="13" t="e">
        <f>#REF!</f>
        <v>#REF!</v>
      </c>
      <c r="B170" s="14"/>
      <c r="C170" s="23"/>
      <c r="D170" s="13"/>
      <c r="E170" s="1" t="e">
        <f>#REF!</f>
        <v>#REF!</v>
      </c>
      <c r="F170" s="16" t="e">
        <f>#REF!</f>
        <v>#REF!</v>
      </c>
      <c r="G170" s="22" t="e">
        <f>#REF!</f>
        <v>#REF!</v>
      </c>
      <c r="H170" s="18" t="e">
        <f>#REF!</f>
        <v>#REF!</v>
      </c>
      <c r="I170" s="16" t="e">
        <f>#REF!</f>
        <v>#REF!</v>
      </c>
      <c r="J170" s="17" t="s">
        <v>14</v>
      </c>
      <c r="K170" s="19" t="e">
        <f>#REF!</f>
        <v>#REF!</v>
      </c>
      <c r="L170" s="19" t="e">
        <f t="shared" si="2"/>
        <v>#REF!</v>
      </c>
      <c r="M170" s="20"/>
      <c r="N170" s="20"/>
      <c r="O170" s="20"/>
      <c r="P170" s="20"/>
      <c r="Q170" s="20"/>
      <c r="R170" s="20"/>
      <c r="S170" s="20"/>
      <c r="T170" s="20"/>
      <c r="U170" s="20"/>
      <c r="V170" s="20"/>
      <c r="W170" s="20"/>
      <c r="X170" s="20"/>
      <c r="Y170" s="20"/>
      <c r="Z170" s="20"/>
    </row>
    <row r="171" spans="1:26" ht="93.75" customHeight="1">
      <c r="A171" s="13" t="e">
        <f>#REF!</f>
        <v>#REF!</v>
      </c>
      <c r="B171" s="14">
        <v>17</v>
      </c>
      <c r="C171" s="23" t="e">
        <f>#REF!</f>
        <v>#REF!</v>
      </c>
      <c r="D171" s="25" t="e">
        <f>E175-E171</f>
        <v>#REF!</v>
      </c>
      <c r="E171" s="31" t="e">
        <f>#REF!</f>
        <v>#REF!</v>
      </c>
      <c r="F171" s="16" t="e">
        <f>#REF!</f>
        <v>#REF!</v>
      </c>
      <c r="G171" s="17" t="e">
        <f>#REF!</f>
        <v>#REF!</v>
      </c>
      <c r="H171" s="18" t="e">
        <f>#REF!</f>
        <v>#REF!</v>
      </c>
      <c r="I171" s="16" t="e">
        <f>#REF!</f>
        <v>#REF!</v>
      </c>
      <c r="J171" s="17" t="s">
        <v>14</v>
      </c>
      <c r="K171" s="19" t="e">
        <f>#REF!</f>
        <v>#REF!</v>
      </c>
      <c r="L171" s="19" t="e">
        <f>K171*H171</f>
        <v>#REF!</v>
      </c>
      <c r="M171" s="20"/>
      <c r="N171" s="20"/>
      <c r="O171" s="20"/>
      <c r="P171" s="20"/>
      <c r="Q171" s="20"/>
      <c r="R171" s="20"/>
      <c r="S171" s="20"/>
      <c r="T171" s="20"/>
      <c r="U171" s="20"/>
      <c r="V171" s="20"/>
      <c r="W171" s="20"/>
      <c r="X171" s="20"/>
      <c r="Y171" s="20"/>
      <c r="Z171" s="20"/>
    </row>
    <row r="172" spans="1:26" ht="15.75" customHeight="1">
      <c r="A172" s="13" t="e">
        <f>#REF!</f>
        <v>#REF!</v>
      </c>
      <c r="B172" s="14"/>
      <c r="C172" s="23"/>
      <c r="D172" s="13"/>
      <c r="E172" s="1" t="e">
        <f>#REF!</f>
        <v>#REF!</v>
      </c>
      <c r="F172" s="16" t="e">
        <f>#REF!</f>
        <v>#REF!</v>
      </c>
      <c r="G172" s="22" t="e">
        <f>#REF!</f>
        <v>#REF!</v>
      </c>
      <c r="H172" s="18" t="e">
        <f>#REF!</f>
        <v>#REF!</v>
      </c>
      <c r="I172" s="16" t="e">
        <f>#REF!</f>
        <v>#REF!</v>
      </c>
      <c r="J172" s="17" t="s">
        <v>14</v>
      </c>
      <c r="K172" s="19" t="e">
        <f>#REF!</f>
        <v>#REF!</v>
      </c>
      <c r="L172" s="19" t="e">
        <f t="shared" si="2"/>
        <v>#REF!</v>
      </c>
      <c r="M172" s="20"/>
      <c r="N172" s="20"/>
      <c r="O172" s="20"/>
      <c r="P172" s="20"/>
      <c r="Q172" s="20"/>
      <c r="R172" s="20"/>
      <c r="S172" s="20"/>
      <c r="T172" s="20"/>
      <c r="U172" s="20"/>
      <c r="V172" s="20"/>
      <c r="W172" s="20"/>
      <c r="X172" s="20"/>
      <c r="Y172" s="20"/>
      <c r="Z172" s="20"/>
    </row>
    <row r="173" spans="1:26" ht="15.75" customHeight="1">
      <c r="A173" s="13" t="e">
        <f>#REF!</f>
        <v>#REF!</v>
      </c>
      <c r="B173" s="14"/>
      <c r="C173" s="23"/>
      <c r="D173" s="13"/>
      <c r="E173" s="1" t="e">
        <f>#REF!</f>
        <v>#REF!</v>
      </c>
      <c r="F173" s="16" t="e">
        <f>#REF!</f>
        <v>#REF!</v>
      </c>
      <c r="G173" s="22" t="e">
        <f>#REF!</f>
        <v>#REF!</v>
      </c>
      <c r="H173" s="18" t="e">
        <f>#REF!</f>
        <v>#REF!</v>
      </c>
      <c r="I173" s="16" t="e">
        <f>#REF!</f>
        <v>#REF!</v>
      </c>
      <c r="J173" s="17" t="s">
        <v>14</v>
      </c>
      <c r="K173" s="19" t="e">
        <f>#REF!</f>
        <v>#REF!</v>
      </c>
      <c r="L173" s="19" t="e">
        <f t="shared" si="2"/>
        <v>#REF!</v>
      </c>
      <c r="M173" s="20"/>
      <c r="N173" s="20"/>
      <c r="O173" s="20"/>
      <c r="P173" s="20"/>
      <c r="Q173" s="20"/>
      <c r="R173" s="20"/>
      <c r="S173" s="20"/>
      <c r="T173" s="20"/>
      <c r="U173" s="20"/>
      <c r="V173" s="20"/>
      <c r="W173" s="20"/>
      <c r="X173" s="20"/>
      <c r="Y173" s="20"/>
      <c r="Z173" s="20"/>
    </row>
    <row r="174" spans="1:26" ht="35.25" customHeight="1">
      <c r="A174" s="13" t="e">
        <f>#REF!</f>
        <v>#REF!</v>
      </c>
      <c r="B174" s="14"/>
      <c r="C174" s="23"/>
      <c r="D174" s="13"/>
      <c r="E174" s="1" t="e">
        <f>#REF!</f>
        <v>#REF!</v>
      </c>
      <c r="F174" s="16" t="e">
        <f>#REF!</f>
        <v>#REF!</v>
      </c>
      <c r="G174" s="22" t="e">
        <f>#REF!</f>
        <v>#REF!</v>
      </c>
      <c r="H174" s="18" t="e">
        <f>#REF!</f>
        <v>#REF!</v>
      </c>
      <c r="I174" s="16" t="e">
        <f>#REF!</f>
        <v>#REF!</v>
      </c>
      <c r="J174" s="17" t="s">
        <v>14</v>
      </c>
      <c r="K174" s="19" t="e">
        <f>#REF!</f>
        <v>#REF!</v>
      </c>
      <c r="L174" s="19" t="e">
        <f t="shared" si="2"/>
        <v>#REF!</v>
      </c>
      <c r="M174" s="20"/>
      <c r="N174" s="20"/>
      <c r="O174" s="20"/>
      <c r="P174" s="20"/>
      <c r="Q174" s="20"/>
      <c r="R174" s="20"/>
      <c r="S174" s="20"/>
      <c r="T174" s="20"/>
      <c r="U174" s="20"/>
      <c r="V174" s="20"/>
      <c r="W174" s="20"/>
      <c r="X174" s="20"/>
      <c r="Y174" s="20"/>
      <c r="Z174" s="20"/>
    </row>
    <row r="175" spans="1:26" ht="15.75" customHeight="1">
      <c r="A175" s="13" t="e">
        <f>#REF!</f>
        <v>#REF!</v>
      </c>
      <c r="B175" s="14">
        <v>18</v>
      </c>
      <c r="C175" s="15" t="e">
        <f>#REF!</f>
        <v>#REF!</v>
      </c>
      <c r="D175" s="3" t="e">
        <f>E178-E175</f>
        <v>#REF!</v>
      </c>
      <c r="E175" s="31" t="e">
        <f>#REF!</f>
        <v>#REF!</v>
      </c>
      <c r="F175" s="16" t="e">
        <f>#REF!</f>
        <v>#REF!</v>
      </c>
      <c r="G175" s="17" t="e">
        <f>#REF!</f>
        <v>#REF!</v>
      </c>
      <c r="H175" s="18" t="e">
        <f>#REF!</f>
        <v>#REF!</v>
      </c>
      <c r="I175" s="16" t="e">
        <f>#REF!</f>
        <v>#REF!</v>
      </c>
      <c r="J175" s="17" t="s">
        <v>14</v>
      </c>
      <c r="K175" s="19" t="e">
        <f>#REF!</f>
        <v>#REF!</v>
      </c>
      <c r="L175" s="19" t="e">
        <f>K175*H175</f>
        <v>#REF!</v>
      </c>
      <c r="M175" s="20"/>
      <c r="N175" s="20"/>
      <c r="O175" s="20"/>
      <c r="P175" s="20"/>
      <c r="Q175" s="20"/>
      <c r="R175" s="20"/>
      <c r="S175" s="20"/>
      <c r="T175" s="20"/>
      <c r="U175" s="20"/>
      <c r="V175" s="20"/>
      <c r="W175" s="20"/>
      <c r="X175" s="20"/>
      <c r="Y175" s="20"/>
      <c r="Z175" s="20"/>
    </row>
    <row r="176" spans="1:26" ht="15.75" customHeight="1">
      <c r="A176" s="13" t="e">
        <f>#REF!</f>
        <v>#REF!</v>
      </c>
      <c r="B176" s="14"/>
      <c r="C176" s="15"/>
      <c r="D176" s="16"/>
      <c r="E176" s="1" t="e">
        <f>#REF!</f>
        <v>#REF!</v>
      </c>
      <c r="F176" s="16" t="e">
        <f>#REF!</f>
        <v>#REF!</v>
      </c>
      <c r="G176" s="22" t="e">
        <f>#REF!</f>
        <v>#REF!</v>
      </c>
      <c r="H176" s="18" t="e">
        <f>#REF!</f>
        <v>#REF!</v>
      </c>
      <c r="I176" s="16" t="e">
        <f>#REF!</f>
        <v>#REF!</v>
      </c>
      <c r="J176" s="17" t="s">
        <v>14</v>
      </c>
      <c r="K176" s="19" t="e">
        <f>#REF!</f>
        <v>#REF!</v>
      </c>
      <c r="L176" s="19" t="e">
        <f t="shared" si="2"/>
        <v>#REF!</v>
      </c>
      <c r="M176" s="20"/>
      <c r="N176" s="20"/>
      <c r="O176" s="20"/>
      <c r="P176" s="20"/>
      <c r="Q176" s="20"/>
      <c r="R176" s="20"/>
      <c r="S176" s="20"/>
      <c r="T176" s="20"/>
      <c r="U176" s="20"/>
      <c r="V176" s="20"/>
      <c r="W176" s="20"/>
      <c r="X176" s="20"/>
      <c r="Y176" s="20"/>
      <c r="Z176" s="20"/>
    </row>
    <row r="177" spans="1:26" ht="15.75" customHeight="1">
      <c r="A177" s="13" t="e">
        <f>#REF!</f>
        <v>#REF!</v>
      </c>
      <c r="B177" s="14"/>
      <c r="C177" s="15"/>
      <c r="D177" s="16"/>
      <c r="E177" s="1" t="e">
        <f>#REF!</f>
        <v>#REF!</v>
      </c>
      <c r="F177" s="16" t="e">
        <f>#REF!</f>
        <v>#REF!</v>
      </c>
      <c r="G177" s="22" t="e">
        <f>#REF!</f>
        <v>#REF!</v>
      </c>
      <c r="H177" s="18" t="e">
        <f>#REF!</f>
        <v>#REF!</v>
      </c>
      <c r="I177" s="16" t="e">
        <f>#REF!</f>
        <v>#REF!</v>
      </c>
      <c r="J177" s="17" t="s">
        <v>14</v>
      </c>
      <c r="K177" s="19" t="e">
        <f>#REF!</f>
        <v>#REF!</v>
      </c>
      <c r="L177" s="19" t="e">
        <f t="shared" si="2"/>
        <v>#REF!</v>
      </c>
      <c r="M177" s="20"/>
      <c r="N177" s="20"/>
      <c r="O177" s="20"/>
      <c r="P177" s="20"/>
      <c r="Q177" s="20"/>
      <c r="R177" s="20"/>
      <c r="S177" s="20"/>
      <c r="T177" s="20"/>
      <c r="U177" s="20"/>
      <c r="V177" s="20"/>
      <c r="W177" s="20"/>
      <c r="X177" s="20"/>
      <c r="Y177" s="20"/>
      <c r="Z177" s="20"/>
    </row>
    <row r="178" spans="1:26" ht="30">
      <c r="A178" s="13" t="e">
        <f>#REF!</f>
        <v>#REF!</v>
      </c>
      <c r="B178" s="14">
        <v>19</v>
      </c>
      <c r="C178" s="15" t="e">
        <f>#REF!</f>
        <v>#REF!</v>
      </c>
      <c r="D178" s="3" t="e">
        <f>E182-E178</f>
        <v>#REF!</v>
      </c>
      <c r="E178" s="31" t="e">
        <f>#REF!</f>
        <v>#REF!</v>
      </c>
      <c r="F178" s="16" t="e">
        <f>#REF!</f>
        <v>#REF!</v>
      </c>
      <c r="G178" s="17" t="e">
        <f>#REF!</f>
        <v>#REF!</v>
      </c>
      <c r="H178" s="18" t="e">
        <f>#REF!</f>
        <v>#REF!</v>
      </c>
      <c r="I178" s="16" t="e">
        <f>#REF!</f>
        <v>#REF!</v>
      </c>
      <c r="J178" s="17" t="s">
        <v>14</v>
      </c>
      <c r="K178" s="19" t="e">
        <f>#REF!</f>
        <v>#REF!</v>
      </c>
      <c r="L178" s="19" t="e">
        <f>K178*H178</f>
        <v>#REF!</v>
      </c>
      <c r="M178" s="20"/>
      <c r="N178" s="20"/>
      <c r="O178" s="20"/>
      <c r="P178" s="20"/>
      <c r="Q178" s="20"/>
      <c r="R178" s="20"/>
      <c r="S178" s="20"/>
      <c r="T178" s="20"/>
      <c r="U178" s="20"/>
      <c r="V178" s="20"/>
      <c r="W178" s="20"/>
      <c r="X178" s="20"/>
      <c r="Y178" s="20"/>
      <c r="Z178" s="20"/>
    </row>
    <row r="179" spans="1:26" ht="15.75" customHeight="1">
      <c r="A179" s="13" t="e">
        <f>#REF!</f>
        <v>#REF!</v>
      </c>
      <c r="B179" s="14"/>
      <c r="C179" s="23"/>
      <c r="D179" s="13"/>
      <c r="E179" s="1" t="e">
        <f>#REF!</f>
        <v>#REF!</v>
      </c>
      <c r="F179" s="21" t="e">
        <f>#REF!</f>
        <v>#REF!</v>
      </c>
      <c r="G179" s="17" t="e">
        <f>#REF!</f>
        <v>#REF!</v>
      </c>
      <c r="H179" s="18" t="e">
        <f>#REF!</f>
        <v>#REF!</v>
      </c>
      <c r="I179" s="16" t="e">
        <f>#REF!</f>
        <v>#REF!</v>
      </c>
      <c r="J179" s="17" t="s">
        <v>14</v>
      </c>
      <c r="K179" s="19" t="e">
        <f>#REF!</f>
        <v>#REF!</v>
      </c>
      <c r="L179" s="19" t="e">
        <f t="shared" si="2"/>
        <v>#REF!</v>
      </c>
      <c r="M179" s="20"/>
      <c r="N179" s="20"/>
      <c r="O179" s="20"/>
      <c r="P179" s="20"/>
      <c r="Q179" s="20"/>
      <c r="R179" s="20"/>
      <c r="S179" s="20"/>
      <c r="T179" s="20"/>
      <c r="U179" s="20"/>
      <c r="V179" s="20"/>
      <c r="W179" s="20"/>
      <c r="X179" s="20"/>
      <c r="Y179" s="20"/>
      <c r="Z179" s="20"/>
    </row>
    <row r="180" spans="1:26" ht="15.75" customHeight="1">
      <c r="A180" s="13" t="e">
        <f>#REF!</f>
        <v>#REF!</v>
      </c>
      <c r="B180" s="14"/>
      <c r="C180" s="23"/>
      <c r="D180" s="13"/>
      <c r="E180" s="1" t="e">
        <f>#REF!</f>
        <v>#REF!</v>
      </c>
      <c r="F180" s="21" t="e">
        <f>#REF!</f>
        <v>#REF!</v>
      </c>
      <c r="G180" s="17" t="e">
        <f>#REF!</f>
        <v>#REF!</v>
      </c>
      <c r="H180" s="18" t="e">
        <f>#REF!</f>
        <v>#REF!</v>
      </c>
      <c r="I180" s="16" t="e">
        <f>#REF!</f>
        <v>#REF!</v>
      </c>
      <c r="J180" s="17" t="s">
        <v>14</v>
      </c>
      <c r="K180" s="19" t="e">
        <f>#REF!</f>
        <v>#REF!</v>
      </c>
      <c r="L180" s="19" t="e">
        <f t="shared" si="2"/>
        <v>#REF!</v>
      </c>
      <c r="M180" s="20"/>
      <c r="N180" s="20"/>
      <c r="O180" s="20"/>
      <c r="P180" s="20"/>
      <c r="Q180" s="20"/>
      <c r="R180" s="20"/>
      <c r="S180" s="20"/>
      <c r="T180" s="20"/>
      <c r="U180" s="20"/>
      <c r="V180" s="20"/>
      <c r="W180" s="20"/>
      <c r="X180" s="20"/>
      <c r="Y180" s="20"/>
      <c r="Z180" s="20"/>
    </row>
    <row r="181" spans="1:26" ht="15.75" customHeight="1">
      <c r="A181" s="13" t="e">
        <f>#REF!</f>
        <v>#REF!</v>
      </c>
      <c r="B181" s="14"/>
      <c r="C181" s="23"/>
      <c r="D181" s="13"/>
      <c r="E181" s="1" t="e">
        <f>#REF!</f>
        <v>#REF!</v>
      </c>
      <c r="F181" s="21" t="e">
        <f>#REF!</f>
        <v>#REF!</v>
      </c>
      <c r="G181" s="17" t="e">
        <f>#REF!</f>
        <v>#REF!</v>
      </c>
      <c r="H181" s="18" t="e">
        <f>#REF!</f>
        <v>#REF!</v>
      </c>
      <c r="I181" s="16" t="e">
        <f>#REF!</f>
        <v>#REF!</v>
      </c>
      <c r="J181" s="17" t="s">
        <v>14</v>
      </c>
      <c r="K181" s="19" t="e">
        <f>#REF!</f>
        <v>#REF!</v>
      </c>
      <c r="L181" s="19" t="e">
        <f t="shared" si="2"/>
        <v>#REF!</v>
      </c>
      <c r="M181" s="20"/>
      <c r="N181" s="20"/>
      <c r="O181" s="20"/>
      <c r="P181" s="20"/>
      <c r="Q181" s="20"/>
      <c r="R181" s="20"/>
      <c r="S181" s="20"/>
      <c r="T181" s="20"/>
      <c r="U181" s="20"/>
      <c r="V181" s="20"/>
      <c r="W181" s="20"/>
      <c r="X181" s="20"/>
      <c r="Y181" s="20"/>
      <c r="Z181" s="20"/>
    </row>
    <row r="182" spans="1:26" ht="178.5" customHeight="1">
      <c r="A182" s="13" t="e">
        <f>#REF!</f>
        <v>#REF!</v>
      </c>
      <c r="B182" s="14">
        <v>20</v>
      </c>
      <c r="C182" s="15" t="e">
        <f>#REF!</f>
        <v>#REF!</v>
      </c>
      <c r="D182" s="3" t="e">
        <f>E198-E182</f>
        <v>#REF!</v>
      </c>
      <c r="E182" s="31" t="e">
        <f>#REF!</f>
        <v>#REF!</v>
      </c>
      <c r="F182" s="16" t="e">
        <f>#REF!</f>
        <v>#REF!</v>
      </c>
      <c r="G182" s="17" t="e">
        <f>#REF!</f>
        <v>#REF!</v>
      </c>
      <c r="H182" s="18" t="e">
        <f>#REF!</f>
        <v>#REF!</v>
      </c>
      <c r="I182" s="16" t="e">
        <f>#REF!</f>
        <v>#REF!</v>
      </c>
      <c r="J182" s="17" t="s">
        <v>14</v>
      </c>
      <c r="K182" s="19" t="e">
        <f>#REF!</f>
        <v>#REF!</v>
      </c>
      <c r="L182" s="19" t="e">
        <f>K182*H182</f>
        <v>#REF!</v>
      </c>
      <c r="M182" s="20"/>
      <c r="N182" s="20"/>
      <c r="O182" s="20"/>
      <c r="P182" s="20"/>
      <c r="Q182" s="20"/>
      <c r="R182" s="20"/>
      <c r="S182" s="20"/>
      <c r="T182" s="20"/>
      <c r="U182" s="20"/>
      <c r="V182" s="20"/>
      <c r="W182" s="20"/>
      <c r="X182" s="20"/>
      <c r="Y182" s="20"/>
      <c r="Z182" s="20"/>
    </row>
    <row r="183" spans="1:26" ht="15.75" customHeight="1">
      <c r="A183" s="13" t="e">
        <f>#REF!</f>
        <v>#REF!</v>
      </c>
      <c r="B183" s="14"/>
      <c r="C183" s="23"/>
      <c r="D183" s="13"/>
      <c r="E183" s="1" t="e">
        <f>#REF!</f>
        <v>#REF!</v>
      </c>
      <c r="F183" s="16" t="e">
        <f>#REF!</f>
        <v>#REF!</v>
      </c>
      <c r="G183" s="22" t="e">
        <f>#REF!</f>
        <v>#REF!</v>
      </c>
      <c r="H183" s="18" t="e">
        <f>#REF!</f>
        <v>#REF!</v>
      </c>
      <c r="I183" s="16" t="e">
        <f>#REF!</f>
        <v>#REF!</v>
      </c>
      <c r="J183" s="17" t="s">
        <v>14</v>
      </c>
      <c r="K183" s="19" t="e">
        <f>#REF!</f>
        <v>#REF!</v>
      </c>
      <c r="L183" s="19" t="e">
        <f t="shared" si="2"/>
        <v>#REF!</v>
      </c>
      <c r="M183" s="20"/>
      <c r="N183" s="20"/>
      <c r="O183" s="20"/>
      <c r="P183" s="20"/>
      <c r="Q183" s="20"/>
      <c r="R183" s="20"/>
      <c r="S183" s="20"/>
      <c r="T183" s="20"/>
      <c r="U183" s="20"/>
      <c r="V183" s="20"/>
      <c r="W183" s="20"/>
      <c r="X183" s="20"/>
      <c r="Y183" s="20"/>
      <c r="Z183" s="20"/>
    </row>
    <row r="184" spans="1:26" ht="15.75" customHeight="1">
      <c r="A184" s="13" t="e">
        <f>#REF!</f>
        <v>#REF!</v>
      </c>
      <c r="B184" s="14"/>
      <c r="C184" s="23"/>
      <c r="D184" s="13"/>
      <c r="E184" s="1" t="e">
        <f>#REF!</f>
        <v>#REF!</v>
      </c>
      <c r="F184" s="16" t="e">
        <f>#REF!</f>
        <v>#REF!</v>
      </c>
      <c r="G184" s="22" t="e">
        <f>#REF!</f>
        <v>#REF!</v>
      </c>
      <c r="H184" s="18" t="e">
        <f>#REF!</f>
        <v>#REF!</v>
      </c>
      <c r="I184" s="16" t="e">
        <f>#REF!</f>
        <v>#REF!</v>
      </c>
      <c r="J184" s="17" t="s">
        <v>14</v>
      </c>
      <c r="K184" s="19" t="e">
        <f>#REF!</f>
        <v>#REF!</v>
      </c>
      <c r="L184" s="19" t="e">
        <f t="shared" si="2"/>
        <v>#REF!</v>
      </c>
      <c r="M184" s="20"/>
      <c r="N184" s="20"/>
      <c r="O184" s="20"/>
      <c r="P184" s="20"/>
      <c r="Q184" s="20"/>
      <c r="R184" s="20"/>
      <c r="S184" s="20"/>
      <c r="T184" s="20"/>
      <c r="U184" s="20"/>
      <c r="V184" s="20"/>
      <c r="W184" s="20"/>
      <c r="X184" s="20"/>
      <c r="Y184" s="20"/>
      <c r="Z184" s="20"/>
    </row>
    <row r="185" spans="1:26" ht="15.75" customHeight="1">
      <c r="A185" s="13" t="e">
        <f>#REF!</f>
        <v>#REF!</v>
      </c>
      <c r="B185" s="14"/>
      <c r="C185" s="23"/>
      <c r="D185" s="13"/>
      <c r="E185" s="1" t="e">
        <f>#REF!</f>
        <v>#REF!</v>
      </c>
      <c r="F185" s="16" t="e">
        <f>#REF!</f>
        <v>#REF!</v>
      </c>
      <c r="G185" s="22" t="e">
        <f>#REF!</f>
        <v>#REF!</v>
      </c>
      <c r="H185" s="18" t="e">
        <f>#REF!</f>
        <v>#REF!</v>
      </c>
      <c r="I185" s="16" t="e">
        <f>#REF!</f>
        <v>#REF!</v>
      </c>
      <c r="J185" s="17" t="s">
        <v>14</v>
      </c>
      <c r="K185" s="19" t="e">
        <f>#REF!</f>
        <v>#REF!</v>
      </c>
      <c r="L185" s="19" t="e">
        <f t="shared" si="2"/>
        <v>#REF!</v>
      </c>
      <c r="M185" s="20"/>
      <c r="N185" s="20"/>
      <c r="O185" s="20"/>
      <c r="P185" s="20"/>
      <c r="Q185" s="20"/>
      <c r="R185" s="20"/>
      <c r="S185" s="20"/>
      <c r="T185" s="20"/>
      <c r="U185" s="20"/>
      <c r="V185" s="20"/>
      <c r="W185" s="20"/>
      <c r="X185" s="20"/>
      <c r="Y185" s="20"/>
      <c r="Z185" s="20"/>
    </row>
    <row r="186" spans="1:26" ht="15.75" customHeight="1">
      <c r="A186" s="13" t="e">
        <f>#REF!</f>
        <v>#REF!</v>
      </c>
      <c r="B186" s="14"/>
      <c r="C186" s="23"/>
      <c r="D186" s="13"/>
      <c r="E186" s="1" t="e">
        <f>#REF!</f>
        <v>#REF!</v>
      </c>
      <c r="F186" s="16" t="e">
        <f>#REF!</f>
        <v>#REF!</v>
      </c>
      <c r="G186" s="22" t="e">
        <f>#REF!</f>
        <v>#REF!</v>
      </c>
      <c r="H186" s="18" t="e">
        <f>#REF!</f>
        <v>#REF!</v>
      </c>
      <c r="I186" s="16" t="e">
        <f>#REF!</f>
        <v>#REF!</v>
      </c>
      <c r="J186" s="17" t="s">
        <v>14</v>
      </c>
      <c r="K186" s="19" t="e">
        <f>#REF!</f>
        <v>#REF!</v>
      </c>
      <c r="L186" s="19" t="e">
        <f t="shared" si="2"/>
        <v>#REF!</v>
      </c>
      <c r="M186" s="20"/>
      <c r="N186" s="20"/>
      <c r="O186" s="20"/>
      <c r="P186" s="20"/>
      <c r="Q186" s="20"/>
      <c r="R186" s="20"/>
      <c r="S186" s="20"/>
      <c r="T186" s="20"/>
      <c r="U186" s="20"/>
      <c r="V186" s="20"/>
      <c r="W186" s="20"/>
      <c r="X186" s="20"/>
      <c r="Y186" s="20"/>
      <c r="Z186" s="20"/>
    </row>
    <row r="187" spans="1:26" ht="15.75" customHeight="1">
      <c r="A187" s="13" t="e">
        <f>#REF!</f>
        <v>#REF!</v>
      </c>
      <c r="B187" s="14"/>
      <c r="C187" s="23"/>
      <c r="D187" s="13"/>
      <c r="E187" s="1" t="e">
        <f>#REF!</f>
        <v>#REF!</v>
      </c>
      <c r="F187" s="16" t="e">
        <f>#REF!</f>
        <v>#REF!</v>
      </c>
      <c r="G187" s="22" t="e">
        <f>#REF!</f>
        <v>#REF!</v>
      </c>
      <c r="H187" s="18" t="e">
        <f>#REF!</f>
        <v>#REF!</v>
      </c>
      <c r="I187" s="16" t="e">
        <f>#REF!</f>
        <v>#REF!</v>
      </c>
      <c r="J187" s="17" t="s">
        <v>14</v>
      </c>
      <c r="K187" s="19" t="e">
        <f>#REF!</f>
        <v>#REF!</v>
      </c>
      <c r="L187" s="19" t="e">
        <f t="shared" si="2"/>
        <v>#REF!</v>
      </c>
      <c r="M187" s="20"/>
      <c r="N187" s="20"/>
      <c r="O187" s="20"/>
      <c r="P187" s="20"/>
      <c r="Q187" s="20"/>
      <c r="R187" s="20"/>
      <c r="S187" s="20"/>
      <c r="T187" s="20"/>
      <c r="U187" s="20"/>
      <c r="V187" s="20"/>
      <c r="W187" s="20"/>
      <c r="X187" s="20"/>
      <c r="Y187" s="20"/>
      <c r="Z187" s="20"/>
    </row>
    <row r="188" spans="1:26" ht="15.75" customHeight="1">
      <c r="A188" s="13" t="e">
        <f>#REF!</f>
        <v>#REF!</v>
      </c>
      <c r="B188" s="14"/>
      <c r="C188" s="23"/>
      <c r="D188" s="13"/>
      <c r="E188" s="1" t="e">
        <f>#REF!</f>
        <v>#REF!</v>
      </c>
      <c r="F188" s="16" t="e">
        <f>#REF!</f>
        <v>#REF!</v>
      </c>
      <c r="G188" s="22" t="e">
        <f>#REF!</f>
        <v>#REF!</v>
      </c>
      <c r="H188" s="18" t="e">
        <f>#REF!</f>
        <v>#REF!</v>
      </c>
      <c r="I188" s="16" t="e">
        <f>#REF!</f>
        <v>#REF!</v>
      </c>
      <c r="J188" s="17" t="s">
        <v>14</v>
      </c>
      <c r="K188" s="19" t="e">
        <f>#REF!</f>
        <v>#REF!</v>
      </c>
      <c r="L188" s="19" t="e">
        <f t="shared" si="2"/>
        <v>#REF!</v>
      </c>
      <c r="M188" s="20"/>
      <c r="N188" s="20"/>
      <c r="O188" s="20"/>
      <c r="P188" s="20"/>
      <c r="Q188" s="20"/>
      <c r="R188" s="20"/>
      <c r="S188" s="20"/>
      <c r="T188" s="20"/>
      <c r="U188" s="20"/>
      <c r="V188" s="20"/>
      <c r="W188" s="20"/>
      <c r="X188" s="20"/>
      <c r="Y188" s="20"/>
      <c r="Z188" s="20"/>
    </row>
    <row r="189" spans="1:26" ht="15.75" customHeight="1">
      <c r="A189" s="13" t="e">
        <f>#REF!</f>
        <v>#REF!</v>
      </c>
      <c r="B189" s="14"/>
      <c r="C189" s="23"/>
      <c r="D189" s="13"/>
      <c r="E189" s="1" t="e">
        <f>#REF!</f>
        <v>#REF!</v>
      </c>
      <c r="F189" s="16" t="e">
        <f>#REF!</f>
        <v>#REF!</v>
      </c>
      <c r="G189" s="22" t="e">
        <f>#REF!</f>
        <v>#REF!</v>
      </c>
      <c r="H189" s="18" t="e">
        <f>#REF!</f>
        <v>#REF!</v>
      </c>
      <c r="I189" s="16" t="e">
        <f>#REF!</f>
        <v>#REF!</v>
      </c>
      <c r="J189" s="17" t="s">
        <v>14</v>
      </c>
      <c r="K189" s="19" t="e">
        <f>#REF!</f>
        <v>#REF!</v>
      </c>
      <c r="L189" s="19" t="e">
        <f t="shared" si="2"/>
        <v>#REF!</v>
      </c>
      <c r="M189" s="20"/>
      <c r="N189" s="20"/>
      <c r="O189" s="20"/>
      <c r="P189" s="20"/>
      <c r="Q189" s="20"/>
      <c r="R189" s="20"/>
      <c r="S189" s="20"/>
      <c r="T189" s="20"/>
      <c r="U189" s="20"/>
      <c r="V189" s="20"/>
      <c r="W189" s="20"/>
      <c r="X189" s="20"/>
      <c r="Y189" s="20"/>
      <c r="Z189" s="20"/>
    </row>
    <row r="190" spans="1:26" ht="15.75" customHeight="1">
      <c r="A190" s="13" t="e">
        <f>#REF!</f>
        <v>#REF!</v>
      </c>
      <c r="B190" s="14"/>
      <c r="C190" s="23"/>
      <c r="D190" s="13"/>
      <c r="E190" s="1" t="e">
        <f>#REF!</f>
        <v>#REF!</v>
      </c>
      <c r="F190" s="21" t="e">
        <f>#REF!</f>
        <v>#REF!</v>
      </c>
      <c r="G190" s="17" t="e">
        <f>#REF!</f>
        <v>#REF!</v>
      </c>
      <c r="H190" s="18" t="e">
        <f>#REF!</f>
        <v>#REF!</v>
      </c>
      <c r="I190" s="16" t="e">
        <f>#REF!</f>
        <v>#REF!</v>
      </c>
      <c r="J190" s="17" t="s">
        <v>14</v>
      </c>
      <c r="K190" s="19" t="e">
        <f>#REF!</f>
        <v>#REF!</v>
      </c>
      <c r="L190" s="19" t="e">
        <f t="shared" si="2"/>
        <v>#REF!</v>
      </c>
      <c r="M190" s="20"/>
      <c r="N190" s="20"/>
      <c r="O190" s="20"/>
      <c r="P190" s="20"/>
      <c r="Q190" s="20"/>
      <c r="R190" s="20"/>
      <c r="S190" s="20"/>
      <c r="T190" s="20"/>
      <c r="U190" s="20"/>
      <c r="V190" s="20"/>
      <c r="W190" s="20"/>
      <c r="X190" s="20"/>
      <c r="Y190" s="20"/>
      <c r="Z190" s="20"/>
    </row>
    <row r="191" spans="1:26" ht="15.75" customHeight="1">
      <c r="A191" s="13" t="e">
        <f>#REF!</f>
        <v>#REF!</v>
      </c>
      <c r="B191" s="14"/>
      <c r="C191" s="23"/>
      <c r="D191" s="13"/>
      <c r="E191" s="1" t="e">
        <f>#REF!</f>
        <v>#REF!</v>
      </c>
      <c r="F191" s="21" t="e">
        <f>#REF!</f>
        <v>#REF!</v>
      </c>
      <c r="G191" s="17" t="e">
        <f>#REF!</f>
        <v>#REF!</v>
      </c>
      <c r="H191" s="18" t="e">
        <f>#REF!</f>
        <v>#REF!</v>
      </c>
      <c r="I191" s="16" t="e">
        <f>#REF!</f>
        <v>#REF!</v>
      </c>
      <c r="J191" s="17" t="s">
        <v>14</v>
      </c>
      <c r="K191" s="19" t="e">
        <f>#REF!</f>
        <v>#REF!</v>
      </c>
      <c r="L191" s="19" t="e">
        <f t="shared" si="2"/>
        <v>#REF!</v>
      </c>
      <c r="M191" s="20"/>
      <c r="N191" s="20"/>
      <c r="O191" s="20"/>
      <c r="P191" s="20"/>
      <c r="Q191" s="20"/>
      <c r="R191" s="20"/>
      <c r="S191" s="20"/>
      <c r="T191" s="20"/>
      <c r="U191" s="20"/>
      <c r="V191" s="20"/>
      <c r="W191" s="20"/>
      <c r="X191" s="20"/>
      <c r="Y191" s="20"/>
      <c r="Z191" s="20"/>
    </row>
    <row r="192" spans="1:26" ht="15.75" customHeight="1">
      <c r="A192" s="13" t="e">
        <f>#REF!</f>
        <v>#REF!</v>
      </c>
      <c r="B192" s="14"/>
      <c r="C192" s="23"/>
      <c r="D192" s="13"/>
      <c r="E192" s="1" t="e">
        <f>#REF!</f>
        <v>#REF!</v>
      </c>
      <c r="F192" s="16" t="e">
        <f>#REF!</f>
        <v>#REF!</v>
      </c>
      <c r="G192" s="22" t="e">
        <f>#REF!</f>
        <v>#REF!</v>
      </c>
      <c r="H192" s="18" t="e">
        <f>#REF!</f>
        <v>#REF!</v>
      </c>
      <c r="I192" s="16" t="e">
        <f>#REF!</f>
        <v>#REF!</v>
      </c>
      <c r="J192" s="17" t="s">
        <v>14</v>
      </c>
      <c r="K192" s="19" t="e">
        <f>#REF!</f>
        <v>#REF!</v>
      </c>
      <c r="L192" s="19" t="e">
        <f t="shared" si="2"/>
        <v>#REF!</v>
      </c>
      <c r="M192" s="20"/>
      <c r="N192" s="20"/>
      <c r="O192" s="20"/>
      <c r="P192" s="20"/>
      <c r="Q192" s="20"/>
      <c r="R192" s="20"/>
      <c r="S192" s="20"/>
      <c r="T192" s="20"/>
      <c r="U192" s="20"/>
      <c r="V192" s="20"/>
      <c r="W192" s="20"/>
      <c r="X192" s="20"/>
      <c r="Y192" s="20"/>
      <c r="Z192" s="20"/>
    </row>
    <row r="193" spans="1:26" ht="15.75" customHeight="1">
      <c r="A193" s="13" t="e">
        <f>#REF!</f>
        <v>#REF!</v>
      </c>
      <c r="B193" s="14"/>
      <c r="C193" s="23"/>
      <c r="D193" s="13"/>
      <c r="E193" s="1" t="e">
        <f>#REF!</f>
        <v>#REF!</v>
      </c>
      <c r="F193" s="16" t="e">
        <f>#REF!</f>
        <v>#REF!</v>
      </c>
      <c r="G193" s="22" t="e">
        <f>#REF!</f>
        <v>#REF!</v>
      </c>
      <c r="H193" s="18" t="e">
        <f>#REF!</f>
        <v>#REF!</v>
      </c>
      <c r="I193" s="16" t="e">
        <f>#REF!</f>
        <v>#REF!</v>
      </c>
      <c r="J193" s="17" t="s">
        <v>14</v>
      </c>
      <c r="K193" s="19" t="e">
        <f>#REF!</f>
        <v>#REF!</v>
      </c>
      <c r="L193" s="19" t="e">
        <f t="shared" si="2"/>
        <v>#REF!</v>
      </c>
      <c r="M193" s="20"/>
      <c r="N193" s="20"/>
      <c r="O193" s="20"/>
      <c r="P193" s="20"/>
      <c r="Q193" s="20"/>
      <c r="R193" s="20"/>
      <c r="S193" s="20"/>
      <c r="T193" s="20"/>
      <c r="U193" s="20"/>
      <c r="V193" s="20"/>
      <c r="W193" s="20"/>
      <c r="X193" s="20"/>
      <c r="Y193" s="20"/>
      <c r="Z193" s="20"/>
    </row>
    <row r="194" spans="1:26" ht="15.75" customHeight="1">
      <c r="A194" s="13" t="e">
        <f>#REF!</f>
        <v>#REF!</v>
      </c>
      <c r="B194" s="14"/>
      <c r="C194" s="23"/>
      <c r="D194" s="13"/>
      <c r="E194" s="1" t="e">
        <f>#REF!</f>
        <v>#REF!</v>
      </c>
      <c r="F194" s="16" t="e">
        <f>#REF!</f>
        <v>#REF!</v>
      </c>
      <c r="G194" s="22" t="e">
        <f>#REF!</f>
        <v>#REF!</v>
      </c>
      <c r="H194" s="18" t="e">
        <f>#REF!</f>
        <v>#REF!</v>
      </c>
      <c r="I194" s="16" t="e">
        <f>#REF!</f>
        <v>#REF!</v>
      </c>
      <c r="J194" s="17" t="s">
        <v>14</v>
      </c>
      <c r="K194" s="19" t="e">
        <f>#REF!</f>
        <v>#REF!</v>
      </c>
      <c r="L194" s="19" t="e">
        <f t="shared" si="2"/>
        <v>#REF!</v>
      </c>
      <c r="M194" s="20"/>
      <c r="N194" s="20"/>
      <c r="O194" s="20"/>
      <c r="P194" s="20"/>
      <c r="Q194" s="20"/>
      <c r="R194" s="20"/>
      <c r="S194" s="20"/>
      <c r="T194" s="20"/>
      <c r="U194" s="20"/>
      <c r="V194" s="20"/>
      <c r="W194" s="20"/>
      <c r="X194" s="20"/>
      <c r="Y194" s="20"/>
      <c r="Z194" s="20"/>
    </row>
    <row r="195" spans="1:26" ht="15.75" customHeight="1">
      <c r="A195" s="13" t="e">
        <f>#REF!</f>
        <v>#REF!</v>
      </c>
      <c r="B195" s="14"/>
      <c r="C195" s="23"/>
      <c r="D195" s="13"/>
      <c r="E195" s="1" t="e">
        <f>#REF!</f>
        <v>#REF!</v>
      </c>
      <c r="F195" s="16" t="e">
        <f>#REF!</f>
        <v>#REF!</v>
      </c>
      <c r="G195" s="22" t="e">
        <f>#REF!</f>
        <v>#REF!</v>
      </c>
      <c r="H195" s="18" t="e">
        <f>#REF!</f>
        <v>#REF!</v>
      </c>
      <c r="I195" s="16" t="e">
        <f>#REF!</f>
        <v>#REF!</v>
      </c>
      <c r="J195" s="17" t="s">
        <v>14</v>
      </c>
      <c r="K195" s="19" t="e">
        <f>#REF!</f>
        <v>#REF!</v>
      </c>
      <c r="L195" s="19" t="e">
        <f t="shared" ref="L195:L258" si="3">K195*H195</f>
        <v>#REF!</v>
      </c>
      <c r="M195" s="20"/>
      <c r="N195" s="20"/>
      <c r="O195" s="20"/>
      <c r="P195" s="20"/>
      <c r="Q195" s="20"/>
      <c r="R195" s="20"/>
      <c r="S195" s="20"/>
      <c r="T195" s="20"/>
      <c r="U195" s="20"/>
      <c r="V195" s="20"/>
      <c r="W195" s="20"/>
      <c r="X195" s="20"/>
      <c r="Y195" s="20"/>
      <c r="Z195" s="20"/>
    </row>
    <row r="196" spans="1:26" ht="15.75" customHeight="1">
      <c r="A196" s="13" t="e">
        <f>#REF!</f>
        <v>#REF!</v>
      </c>
      <c r="B196" s="14"/>
      <c r="C196" s="23"/>
      <c r="D196" s="13"/>
      <c r="E196" s="1" t="e">
        <f>#REF!</f>
        <v>#REF!</v>
      </c>
      <c r="F196" s="21" t="e">
        <f>#REF!</f>
        <v>#REF!</v>
      </c>
      <c r="G196" s="22" t="e">
        <f>#REF!</f>
        <v>#REF!</v>
      </c>
      <c r="H196" s="18" t="e">
        <f>#REF!</f>
        <v>#REF!</v>
      </c>
      <c r="I196" s="16" t="e">
        <f>#REF!</f>
        <v>#REF!</v>
      </c>
      <c r="J196" s="17" t="s">
        <v>14</v>
      </c>
      <c r="K196" s="19" t="e">
        <f>#REF!</f>
        <v>#REF!</v>
      </c>
      <c r="L196" s="19" t="e">
        <f t="shared" si="3"/>
        <v>#REF!</v>
      </c>
      <c r="M196" s="20"/>
      <c r="N196" s="20"/>
      <c r="O196" s="20"/>
      <c r="P196" s="20"/>
      <c r="Q196" s="20"/>
      <c r="R196" s="20"/>
      <c r="S196" s="20"/>
      <c r="T196" s="20"/>
      <c r="U196" s="20"/>
      <c r="V196" s="20"/>
      <c r="W196" s="20"/>
      <c r="X196" s="20"/>
      <c r="Y196" s="20"/>
      <c r="Z196" s="20"/>
    </row>
    <row r="197" spans="1:26" ht="15.75" customHeight="1">
      <c r="A197" s="13" t="e">
        <f>#REF!</f>
        <v>#REF!</v>
      </c>
      <c r="B197" s="14"/>
      <c r="C197" s="23"/>
      <c r="D197" s="13"/>
      <c r="E197" s="1" t="e">
        <f>#REF!</f>
        <v>#REF!</v>
      </c>
      <c r="F197" s="21" t="e">
        <f>#REF!</f>
        <v>#REF!</v>
      </c>
      <c r="G197" s="17" t="e">
        <f>#REF!</f>
        <v>#REF!</v>
      </c>
      <c r="H197" s="18" t="e">
        <f>#REF!</f>
        <v>#REF!</v>
      </c>
      <c r="I197" s="16" t="e">
        <f>#REF!</f>
        <v>#REF!</v>
      </c>
      <c r="J197" s="17" t="s">
        <v>14</v>
      </c>
      <c r="K197" s="19" t="e">
        <f>#REF!</f>
        <v>#REF!</v>
      </c>
      <c r="L197" s="19" t="e">
        <f t="shared" si="3"/>
        <v>#REF!</v>
      </c>
      <c r="M197" s="20"/>
      <c r="N197" s="20"/>
      <c r="O197" s="20"/>
      <c r="P197" s="20"/>
      <c r="Q197" s="20"/>
      <c r="R197" s="20"/>
      <c r="S197" s="20"/>
      <c r="T197" s="20"/>
      <c r="U197" s="20"/>
      <c r="V197" s="20"/>
      <c r="W197" s="20"/>
      <c r="X197" s="20"/>
      <c r="Y197" s="20"/>
      <c r="Z197" s="20"/>
    </row>
    <row r="198" spans="1:26" ht="258.75" customHeight="1">
      <c r="A198" s="13" t="e">
        <f>#REF!</f>
        <v>#REF!</v>
      </c>
      <c r="B198" s="14">
        <v>21</v>
      </c>
      <c r="C198" s="15" t="e">
        <f>#REF!</f>
        <v>#REF!</v>
      </c>
      <c r="D198" s="3" t="e">
        <f>E204-E198</f>
        <v>#REF!</v>
      </c>
      <c r="E198" s="31" t="e">
        <f>#REF!</f>
        <v>#REF!</v>
      </c>
      <c r="F198" s="16" t="e">
        <f>#REF!</f>
        <v>#REF!</v>
      </c>
      <c r="G198" s="17" t="e">
        <f>#REF!</f>
        <v>#REF!</v>
      </c>
      <c r="H198" s="18" t="e">
        <f>#REF!</f>
        <v>#REF!</v>
      </c>
      <c r="I198" s="16" t="e">
        <f>#REF!</f>
        <v>#REF!</v>
      </c>
      <c r="J198" s="17" t="s">
        <v>14</v>
      </c>
      <c r="K198" s="19" t="e">
        <f>#REF!</f>
        <v>#REF!</v>
      </c>
      <c r="L198" s="19" t="e">
        <f>K198*H198</f>
        <v>#REF!</v>
      </c>
      <c r="M198" s="20"/>
      <c r="N198" s="20"/>
      <c r="O198" s="20"/>
      <c r="P198" s="20"/>
      <c r="Q198" s="20"/>
      <c r="R198" s="20"/>
      <c r="S198" s="20"/>
      <c r="T198" s="20"/>
      <c r="U198" s="20"/>
      <c r="V198" s="20"/>
      <c r="W198" s="20"/>
      <c r="X198" s="20"/>
      <c r="Y198" s="20"/>
      <c r="Z198" s="20"/>
    </row>
    <row r="199" spans="1:26" ht="15.75" customHeight="1">
      <c r="A199" s="13" t="e">
        <f>#REF!</f>
        <v>#REF!</v>
      </c>
      <c r="B199" s="14"/>
      <c r="C199" s="23"/>
      <c r="D199" s="13"/>
      <c r="E199" s="1" t="e">
        <f>#REF!</f>
        <v>#REF!</v>
      </c>
      <c r="F199" s="16" t="e">
        <f>#REF!</f>
        <v>#REF!</v>
      </c>
      <c r="G199" s="22" t="e">
        <f>#REF!</f>
        <v>#REF!</v>
      </c>
      <c r="H199" s="18" t="e">
        <f>#REF!</f>
        <v>#REF!</v>
      </c>
      <c r="I199" s="16" t="e">
        <f>#REF!</f>
        <v>#REF!</v>
      </c>
      <c r="J199" s="17" t="s">
        <v>14</v>
      </c>
      <c r="K199" s="19" t="e">
        <f>#REF!</f>
        <v>#REF!</v>
      </c>
      <c r="L199" s="19" t="e">
        <f t="shared" si="3"/>
        <v>#REF!</v>
      </c>
      <c r="M199" s="20"/>
      <c r="N199" s="20"/>
      <c r="O199" s="20"/>
      <c r="P199" s="20"/>
      <c r="Q199" s="20"/>
      <c r="R199" s="20"/>
      <c r="S199" s="20"/>
      <c r="T199" s="20"/>
      <c r="U199" s="20"/>
      <c r="V199" s="20"/>
      <c r="W199" s="20"/>
      <c r="X199" s="20"/>
      <c r="Y199" s="20"/>
      <c r="Z199" s="20"/>
    </row>
    <row r="200" spans="1:26" ht="15.75" customHeight="1">
      <c r="A200" s="13" t="e">
        <f>#REF!</f>
        <v>#REF!</v>
      </c>
      <c r="B200" s="14"/>
      <c r="C200" s="23"/>
      <c r="D200" s="13"/>
      <c r="E200" s="1" t="e">
        <f>#REF!</f>
        <v>#REF!</v>
      </c>
      <c r="F200" s="16" t="e">
        <f>#REF!</f>
        <v>#REF!</v>
      </c>
      <c r="G200" s="22" t="e">
        <f>#REF!</f>
        <v>#REF!</v>
      </c>
      <c r="H200" s="18" t="e">
        <f>#REF!</f>
        <v>#REF!</v>
      </c>
      <c r="I200" s="16" t="e">
        <f>#REF!</f>
        <v>#REF!</v>
      </c>
      <c r="J200" s="17" t="s">
        <v>14</v>
      </c>
      <c r="K200" s="19" t="e">
        <f>#REF!</f>
        <v>#REF!</v>
      </c>
      <c r="L200" s="19" t="e">
        <f t="shared" si="3"/>
        <v>#REF!</v>
      </c>
      <c r="M200" s="20"/>
      <c r="N200" s="20"/>
      <c r="O200" s="20"/>
      <c r="P200" s="20"/>
      <c r="Q200" s="20"/>
      <c r="R200" s="20"/>
      <c r="S200" s="20"/>
      <c r="T200" s="20"/>
      <c r="U200" s="20"/>
      <c r="V200" s="20"/>
      <c r="W200" s="20"/>
      <c r="X200" s="20"/>
      <c r="Y200" s="20"/>
      <c r="Z200" s="20"/>
    </row>
    <row r="201" spans="1:26" ht="15.75" customHeight="1">
      <c r="A201" s="13" t="e">
        <f>#REF!</f>
        <v>#REF!</v>
      </c>
      <c r="B201" s="14"/>
      <c r="C201" s="23"/>
      <c r="D201" s="13"/>
      <c r="E201" s="1" t="e">
        <f>#REF!</f>
        <v>#REF!</v>
      </c>
      <c r="F201" s="16" t="e">
        <f>#REF!</f>
        <v>#REF!</v>
      </c>
      <c r="G201" s="17" t="e">
        <f>#REF!</f>
        <v>#REF!</v>
      </c>
      <c r="H201" s="18" t="e">
        <f>#REF!</f>
        <v>#REF!</v>
      </c>
      <c r="I201" s="16" t="e">
        <f>#REF!</f>
        <v>#REF!</v>
      </c>
      <c r="J201" s="17" t="s">
        <v>14</v>
      </c>
      <c r="K201" s="19" t="e">
        <f>#REF!</f>
        <v>#REF!</v>
      </c>
      <c r="L201" s="19" t="e">
        <f t="shared" si="3"/>
        <v>#REF!</v>
      </c>
      <c r="M201" s="20"/>
      <c r="N201" s="20"/>
      <c r="O201" s="20"/>
      <c r="P201" s="20"/>
      <c r="Q201" s="20"/>
      <c r="R201" s="20"/>
      <c r="S201" s="20"/>
      <c r="T201" s="20"/>
      <c r="U201" s="20"/>
      <c r="V201" s="20"/>
      <c r="W201" s="20"/>
      <c r="X201" s="20"/>
      <c r="Y201" s="20"/>
      <c r="Z201" s="20"/>
    </row>
    <row r="202" spans="1:26" ht="15.75" customHeight="1">
      <c r="A202" s="13" t="e">
        <f>#REF!</f>
        <v>#REF!</v>
      </c>
      <c r="B202" s="14"/>
      <c r="C202" s="23"/>
      <c r="D202" s="13"/>
      <c r="E202" s="1" t="e">
        <f>#REF!</f>
        <v>#REF!</v>
      </c>
      <c r="F202" s="16" t="e">
        <f>#REF!</f>
        <v>#REF!</v>
      </c>
      <c r="G202" s="22" t="e">
        <f>#REF!</f>
        <v>#REF!</v>
      </c>
      <c r="H202" s="18" t="e">
        <f>#REF!</f>
        <v>#REF!</v>
      </c>
      <c r="I202" s="16" t="e">
        <f>#REF!</f>
        <v>#REF!</v>
      </c>
      <c r="J202" s="17" t="s">
        <v>14</v>
      </c>
      <c r="K202" s="19" t="e">
        <f>#REF!</f>
        <v>#REF!</v>
      </c>
      <c r="L202" s="19" t="e">
        <f t="shared" si="3"/>
        <v>#REF!</v>
      </c>
      <c r="M202" s="20"/>
      <c r="N202" s="20"/>
      <c r="O202" s="20"/>
      <c r="P202" s="20"/>
      <c r="Q202" s="20"/>
      <c r="R202" s="20"/>
      <c r="S202" s="20"/>
      <c r="T202" s="20"/>
      <c r="U202" s="20"/>
      <c r="V202" s="20"/>
      <c r="W202" s="20"/>
      <c r="X202" s="20"/>
      <c r="Y202" s="20"/>
      <c r="Z202" s="20"/>
    </row>
    <row r="203" spans="1:26" ht="15.75" customHeight="1">
      <c r="A203" s="13" t="e">
        <f>#REF!</f>
        <v>#REF!</v>
      </c>
      <c r="B203" s="14"/>
      <c r="C203" s="23"/>
      <c r="D203" s="13"/>
      <c r="E203" s="1" t="e">
        <f>#REF!</f>
        <v>#REF!</v>
      </c>
      <c r="F203" s="21" t="e">
        <f>#REF!</f>
        <v>#REF!</v>
      </c>
      <c r="G203" s="22" t="e">
        <f>#REF!</f>
        <v>#REF!</v>
      </c>
      <c r="H203" s="18" t="e">
        <f>#REF!</f>
        <v>#REF!</v>
      </c>
      <c r="I203" s="16" t="e">
        <f>#REF!</f>
        <v>#REF!</v>
      </c>
      <c r="J203" s="17" t="s">
        <v>14</v>
      </c>
      <c r="K203" s="19" t="e">
        <f>#REF!</f>
        <v>#REF!</v>
      </c>
      <c r="L203" s="19" t="e">
        <f t="shared" si="3"/>
        <v>#REF!</v>
      </c>
      <c r="M203" s="20"/>
      <c r="N203" s="20"/>
      <c r="O203" s="20"/>
      <c r="P203" s="20"/>
      <c r="Q203" s="20"/>
      <c r="R203" s="20"/>
      <c r="S203" s="20"/>
      <c r="T203" s="20"/>
      <c r="U203" s="20"/>
      <c r="V203" s="20"/>
      <c r="W203" s="20"/>
      <c r="X203" s="20"/>
      <c r="Y203" s="20"/>
      <c r="Z203" s="20"/>
    </row>
    <row r="204" spans="1:26" ht="15.75" customHeight="1">
      <c r="A204" s="13" t="e">
        <f>#REF!</f>
        <v>#REF!</v>
      </c>
      <c r="B204" s="14">
        <v>22</v>
      </c>
      <c r="C204" s="15" t="e">
        <f>#REF!</f>
        <v>#REF!</v>
      </c>
      <c r="D204" s="3" t="e">
        <f>E208-E204</f>
        <v>#REF!</v>
      </c>
      <c r="E204" s="31" t="e">
        <f>#REF!</f>
        <v>#REF!</v>
      </c>
      <c r="F204" s="16" t="e">
        <f>#REF!</f>
        <v>#REF!</v>
      </c>
      <c r="G204" s="17" t="e">
        <f>#REF!</f>
        <v>#REF!</v>
      </c>
      <c r="H204" s="18" t="e">
        <f>#REF!</f>
        <v>#REF!</v>
      </c>
      <c r="I204" s="16" t="e">
        <f>#REF!</f>
        <v>#REF!</v>
      </c>
      <c r="J204" s="17" t="s">
        <v>14</v>
      </c>
      <c r="K204" s="19" t="e">
        <f>#REF!</f>
        <v>#REF!</v>
      </c>
      <c r="L204" s="19" t="e">
        <f>K204*H204</f>
        <v>#REF!</v>
      </c>
      <c r="M204" s="20"/>
      <c r="N204" s="20"/>
      <c r="O204" s="20"/>
      <c r="P204" s="20"/>
      <c r="Q204" s="20"/>
      <c r="R204" s="20"/>
      <c r="S204" s="20"/>
      <c r="T204" s="20"/>
      <c r="U204" s="20"/>
      <c r="V204" s="20"/>
      <c r="W204" s="20"/>
      <c r="X204" s="20"/>
      <c r="Y204" s="20"/>
      <c r="Z204" s="20"/>
    </row>
    <row r="205" spans="1:26" ht="15.75" customHeight="1">
      <c r="A205" s="13" t="e">
        <f>#REF!</f>
        <v>#REF!</v>
      </c>
      <c r="B205" s="14"/>
      <c r="C205" s="23"/>
      <c r="D205" s="13"/>
      <c r="E205" s="1" t="e">
        <f>#REF!</f>
        <v>#REF!</v>
      </c>
      <c r="F205" s="16" t="e">
        <f>#REF!</f>
        <v>#REF!</v>
      </c>
      <c r="G205" s="22" t="e">
        <f>#REF!</f>
        <v>#REF!</v>
      </c>
      <c r="H205" s="18" t="e">
        <f>#REF!</f>
        <v>#REF!</v>
      </c>
      <c r="I205" s="16" t="e">
        <f>#REF!</f>
        <v>#REF!</v>
      </c>
      <c r="J205" s="17" t="s">
        <v>14</v>
      </c>
      <c r="K205" s="19" t="e">
        <f>#REF!</f>
        <v>#REF!</v>
      </c>
      <c r="L205" s="19" t="e">
        <f t="shared" si="3"/>
        <v>#REF!</v>
      </c>
      <c r="M205" s="20"/>
      <c r="N205" s="20"/>
      <c r="O205" s="20"/>
      <c r="P205" s="20"/>
      <c r="Q205" s="20"/>
      <c r="R205" s="20"/>
      <c r="S205" s="20"/>
      <c r="T205" s="20"/>
      <c r="U205" s="20"/>
      <c r="V205" s="20"/>
      <c r="W205" s="20"/>
      <c r="X205" s="20"/>
      <c r="Y205" s="20"/>
      <c r="Z205" s="20"/>
    </row>
    <row r="206" spans="1:26" ht="15.75" customHeight="1">
      <c r="A206" s="13" t="e">
        <f>#REF!</f>
        <v>#REF!</v>
      </c>
      <c r="B206" s="14"/>
      <c r="C206" s="23"/>
      <c r="D206" s="13"/>
      <c r="E206" s="1" t="e">
        <f>#REF!</f>
        <v>#REF!</v>
      </c>
      <c r="F206" s="16" t="e">
        <f>#REF!</f>
        <v>#REF!</v>
      </c>
      <c r="G206" s="22" t="e">
        <f>#REF!</f>
        <v>#REF!</v>
      </c>
      <c r="H206" s="18" t="e">
        <f>#REF!</f>
        <v>#REF!</v>
      </c>
      <c r="I206" s="16" t="e">
        <f>#REF!</f>
        <v>#REF!</v>
      </c>
      <c r="J206" s="17" t="s">
        <v>14</v>
      </c>
      <c r="K206" s="19" t="e">
        <f>#REF!</f>
        <v>#REF!</v>
      </c>
      <c r="L206" s="19" t="e">
        <f t="shared" si="3"/>
        <v>#REF!</v>
      </c>
      <c r="M206" s="20"/>
      <c r="N206" s="20"/>
      <c r="O206" s="20"/>
      <c r="P206" s="20"/>
      <c r="Q206" s="20"/>
      <c r="R206" s="20"/>
      <c r="S206" s="20"/>
      <c r="T206" s="20"/>
      <c r="U206" s="20"/>
      <c r="V206" s="20"/>
      <c r="W206" s="20"/>
      <c r="X206" s="20"/>
      <c r="Y206" s="20"/>
      <c r="Z206" s="20"/>
    </row>
    <row r="207" spans="1:26" ht="15.75" customHeight="1">
      <c r="A207" s="13" t="e">
        <f>#REF!</f>
        <v>#REF!</v>
      </c>
      <c r="B207" s="14"/>
      <c r="C207" s="23"/>
      <c r="D207" s="13"/>
      <c r="E207" s="1" t="e">
        <f>#REF!</f>
        <v>#REF!</v>
      </c>
      <c r="F207" s="16" t="e">
        <f>#REF!</f>
        <v>#REF!</v>
      </c>
      <c r="G207" s="22" t="e">
        <f>#REF!</f>
        <v>#REF!</v>
      </c>
      <c r="H207" s="18" t="e">
        <f>#REF!</f>
        <v>#REF!</v>
      </c>
      <c r="I207" s="16" t="e">
        <f>#REF!</f>
        <v>#REF!</v>
      </c>
      <c r="J207" s="17" t="s">
        <v>14</v>
      </c>
      <c r="K207" s="19" t="e">
        <f>#REF!</f>
        <v>#REF!</v>
      </c>
      <c r="L207" s="19" t="e">
        <f t="shared" si="3"/>
        <v>#REF!</v>
      </c>
      <c r="M207" s="20"/>
      <c r="N207" s="20"/>
      <c r="O207" s="20"/>
      <c r="P207" s="20"/>
      <c r="Q207" s="20"/>
      <c r="R207" s="20"/>
      <c r="S207" s="20"/>
      <c r="T207" s="20"/>
      <c r="U207" s="20"/>
      <c r="V207" s="20"/>
      <c r="W207" s="20"/>
      <c r="X207" s="20"/>
      <c r="Y207" s="20"/>
      <c r="Z207" s="20"/>
    </row>
    <row r="208" spans="1:26" ht="15.75" customHeight="1">
      <c r="A208" s="13" t="e">
        <f>#REF!</f>
        <v>#REF!</v>
      </c>
      <c r="B208" s="14">
        <v>23</v>
      </c>
      <c r="C208" s="15" t="e">
        <f>#REF!</f>
        <v>#REF!</v>
      </c>
      <c r="D208" s="3" t="e">
        <f>E215-E208</f>
        <v>#REF!</v>
      </c>
      <c r="E208" s="31" t="e">
        <f>#REF!</f>
        <v>#REF!</v>
      </c>
      <c r="F208" s="16" t="e">
        <f>#REF!</f>
        <v>#REF!</v>
      </c>
      <c r="G208" s="17" t="e">
        <f>#REF!</f>
        <v>#REF!</v>
      </c>
      <c r="H208" s="18" t="e">
        <f>#REF!</f>
        <v>#REF!</v>
      </c>
      <c r="I208" s="16" t="e">
        <f>#REF!</f>
        <v>#REF!</v>
      </c>
      <c r="J208" s="17" t="s">
        <v>14</v>
      </c>
      <c r="K208" s="19" t="e">
        <f>#REF!</f>
        <v>#REF!</v>
      </c>
      <c r="L208" s="19" t="e">
        <f>K208*H208</f>
        <v>#REF!</v>
      </c>
      <c r="M208" s="20"/>
      <c r="N208" s="20"/>
      <c r="O208" s="20"/>
      <c r="P208" s="20"/>
      <c r="Q208" s="20"/>
      <c r="R208" s="20"/>
      <c r="S208" s="20"/>
      <c r="T208" s="20"/>
      <c r="U208" s="20"/>
      <c r="V208" s="20"/>
      <c r="W208" s="20"/>
      <c r="X208" s="20"/>
      <c r="Y208" s="20"/>
      <c r="Z208" s="20"/>
    </row>
    <row r="209" spans="1:26" ht="15.75" customHeight="1">
      <c r="A209" s="13" t="e">
        <f>#REF!</f>
        <v>#REF!</v>
      </c>
      <c r="B209" s="14"/>
      <c r="C209" s="23"/>
      <c r="D209" s="13"/>
      <c r="E209" s="1" t="e">
        <f>#REF!</f>
        <v>#REF!</v>
      </c>
      <c r="F209" s="21" t="e">
        <f>#REF!</f>
        <v>#REF!</v>
      </c>
      <c r="G209" s="22" t="e">
        <f>#REF!</f>
        <v>#REF!</v>
      </c>
      <c r="H209" s="18" t="e">
        <f>#REF!</f>
        <v>#REF!</v>
      </c>
      <c r="I209" s="16" t="e">
        <f>#REF!</f>
        <v>#REF!</v>
      </c>
      <c r="J209" s="17" t="s">
        <v>14</v>
      </c>
      <c r="K209" s="19" t="e">
        <f>#REF!</f>
        <v>#REF!</v>
      </c>
      <c r="L209" s="19" t="e">
        <f t="shared" si="3"/>
        <v>#REF!</v>
      </c>
      <c r="M209" s="20"/>
      <c r="N209" s="20"/>
      <c r="O209" s="20"/>
      <c r="P209" s="20"/>
      <c r="Q209" s="20"/>
      <c r="R209" s="20"/>
      <c r="S209" s="20"/>
      <c r="T209" s="20"/>
      <c r="U209" s="20"/>
      <c r="V209" s="20"/>
      <c r="W209" s="20"/>
      <c r="X209" s="20"/>
      <c r="Y209" s="20"/>
      <c r="Z209" s="20"/>
    </row>
    <row r="210" spans="1:26" ht="15.75" customHeight="1">
      <c r="A210" s="13" t="e">
        <f>#REF!</f>
        <v>#REF!</v>
      </c>
      <c r="B210" s="14"/>
      <c r="C210" s="23"/>
      <c r="D210" s="13"/>
      <c r="E210" s="1" t="e">
        <f>#REF!</f>
        <v>#REF!</v>
      </c>
      <c r="F210" s="21" t="e">
        <f>#REF!</f>
        <v>#REF!</v>
      </c>
      <c r="G210" s="22" t="e">
        <f>#REF!</f>
        <v>#REF!</v>
      </c>
      <c r="H210" s="18" t="e">
        <f>#REF!</f>
        <v>#REF!</v>
      </c>
      <c r="I210" s="16" t="e">
        <f>#REF!</f>
        <v>#REF!</v>
      </c>
      <c r="J210" s="17" t="s">
        <v>14</v>
      </c>
      <c r="K210" s="19" t="e">
        <f>#REF!</f>
        <v>#REF!</v>
      </c>
      <c r="L210" s="19" t="e">
        <f t="shared" si="3"/>
        <v>#REF!</v>
      </c>
      <c r="M210" s="20"/>
      <c r="N210" s="20"/>
      <c r="O210" s="20"/>
      <c r="P210" s="20"/>
      <c r="Q210" s="20"/>
      <c r="R210" s="20"/>
      <c r="S210" s="20"/>
      <c r="T210" s="20"/>
      <c r="U210" s="20"/>
      <c r="V210" s="20"/>
      <c r="W210" s="20"/>
      <c r="X210" s="20"/>
      <c r="Y210" s="20"/>
      <c r="Z210" s="20"/>
    </row>
    <row r="211" spans="1:26" ht="15.75" customHeight="1">
      <c r="A211" s="13" t="e">
        <f>#REF!</f>
        <v>#REF!</v>
      </c>
      <c r="B211" s="14"/>
      <c r="C211" s="23"/>
      <c r="D211" s="13"/>
      <c r="E211" s="1" t="e">
        <f>#REF!</f>
        <v>#REF!</v>
      </c>
      <c r="F211" s="21" t="e">
        <f>#REF!</f>
        <v>#REF!</v>
      </c>
      <c r="G211" s="22" t="e">
        <f>#REF!</f>
        <v>#REF!</v>
      </c>
      <c r="H211" s="18" t="e">
        <f>#REF!</f>
        <v>#REF!</v>
      </c>
      <c r="I211" s="16" t="e">
        <f>#REF!</f>
        <v>#REF!</v>
      </c>
      <c r="J211" s="17" t="s">
        <v>14</v>
      </c>
      <c r="K211" s="19" t="e">
        <f>#REF!</f>
        <v>#REF!</v>
      </c>
      <c r="L211" s="19" t="e">
        <f t="shared" si="3"/>
        <v>#REF!</v>
      </c>
      <c r="M211" s="20"/>
      <c r="N211" s="20"/>
      <c r="O211" s="20"/>
      <c r="P211" s="20"/>
      <c r="Q211" s="20"/>
      <c r="R211" s="20"/>
      <c r="S211" s="20"/>
      <c r="T211" s="20"/>
      <c r="U211" s="20"/>
      <c r="V211" s="20"/>
      <c r="W211" s="20"/>
      <c r="X211" s="20"/>
      <c r="Y211" s="20"/>
      <c r="Z211" s="20"/>
    </row>
    <row r="212" spans="1:26" ht="15.75" customHeight="1">
      <c r="A212" s="13" t="e">
        <f>#REF!</f>
        <v>#REF!</v>
      </c>
      <c r="B212" s="14"/>
      <c r="C212" s="23"/>
      <c r="D212" s="13"/>
      <c r="E212" s="1" t="e">
        <f>#REF!</f>
        <v>#REF!</v>
      </c>
      <c r="F212" s="21" t="e">
        <f>#REF!</f>
        <v>#REF!</v>
      </c>
      <c r="G212" s="22" t="e">
        <f>#REF!</f>
        <v>#REF!</v>
      </c>
      <c r="H212" s="18" t="e">
        <f>#REF!</f>
        <v>#REF!</v>
      </c>
      <c r="I212" s="16" t="e">
        <f>#REF!</f>
        <v>#REF!</v>
      </c>
      <c r="J212" s="17" t="s">
        <v>14</v>
      </c>
      <c r="K212" s="19" t="e">
        <f>#REF!</f>
        <v>#REF!</v>
      </c>
      <c r="L212" s="19" t="e">
        <f t="shared" si="3"/>
        <v>#REF!</v>
      </c>
      <c r="M212" s="20"/>
      <c r="N212" s="20"/>
      <c r="O212" s="20"/>
      <c r="P212" s="20"/>
      <c r="Q212" s="20"/>
      <c r="R212" s="20"/>
      <c r="S212" s="20"/>
      <c r="T212" s="20"/>
      <c r="U212" s="20"/>
      <c r="V212" s="20"/>
      <c r="W212" s="20"/>
      <c r="X212" s="20"/>
      <c r="Y212" s="20"/>
      <c r="Z212" s="20"/>
    </row>
    <row r="213" spans="1:26" ht="15.75" customHeight="1">
      <c r="A213" s="13" t="e">
        <f>#REF!</f>
        <v>#REF!</v>
      </c>
      <c r="B213" s="14"/>
      <c r="C213" s="23"/>
      <c r="D213" s="13"/>
      <c r="E213" s="1" t="e">
        <f>#REF!</f>
        <v>#REF!</v>
      </c>
      <c r="F213" s="21" t="e">
        <f>#REF!</f>
        <v>#REF!</v>
      </c>
      <c r="G213" s="22" t="e">
        <f>#REF!</f>
        <v>#REF!</v>
      </c>
      <c r="H213" s="18" t="e">
        <f>#REF!</f>
        <v>#REF!</v>
      </c>
      <c r="I213" s="16" t="e">
        <f>#REF!</f>
        <v>#REF!</v>
      </c>
      <c r="J213" s="17" t="s">
        <v>14</v>
      </c>
      <c r="K213" s="19" t="e">
        <f>#REF!</f>
        <v>#REF!</v>
      </c>
      <c r="L213" s="19" t="e">
        <f t="shared" si="3"/>
        <v>#REF!</v>
      </c>
      <c r="M213" s="20"/>
      <c r="N213" s="20"/>
      <c r="O213" s="20"/>
      <c r="P213" s="20"/>
      <c r="Q213" s="20"/>
      <c r="R213" s="20"/>
      <c r="S213" s="20"/>
      <c r="T213" s="20"/>
      <c r="U213" s="20"/>
      <c r="V213" s="20"/>
      <c r="W213" s="20"/>
      <c r="X213" s="20"/>
      <c r="Y213" s="20"/>
      <c r="Z213" s="20"/>
    </row>
    <row r="214" spans="1:26" ht="15.75" customHeight="1">
      <c r="A214" s="13" t="e">
        <f>#REF!</f>
        <v>#REF!</v>
      </c>
      <c r="B214" s="14"/>
      <c r="C214" s="23"/>
      <c r="D214" s="13"/>
      <c r="E214" s="1" t="e">
        <f>#REF!</f>
        <v>#REF!</v>
      </c>
      <c r="F214" s="21" t="e">
        <f>#REF!</f>
        <v>#REF!</v>
      </c>
      <c r="G214" s="22" t="e">
        <f>#REF!</f>
        <v>#REF!</v>
      </c>
      <c r="H214" s="18" t="e">
        <f>#REF!</f>
        <v>#REF!</v>
      </c>
      <c r="I214" s="16" t="e">
        <f>#REF!</f>
        <v>#REF!</v>
      </c>
      <c r="J214" s="17" t="s">
        <v>14</v>
      </c>
      <c r="K214" s="19" t="e">
        <f>#REF!</f>
        <v>#REF!</v>
      </c>
      <c r="L214" s="19" t="e">
        <f t="shared" si="3"/>
        <v>#REF!</v>
      </c>
      <c r="M214" s="20"/>
      <c r="N214" s="20"/>
      <c r="O214" s="20"/>
      <c r="P214" s="20"/>
      <c r="Q214" s="20"/>
      <c r="R214" s="20"/>
      <c r="S214" s="20"/>
      <c r="T214" s="20"/>
      <c r="U214" s="20"/>
      <c r="V214" s="20"/>
      <c r="W214" s="20"/>
      <c r="X214" s="20"/>
      <c r="Y214" s="20"/>
      <c r="Z214" s="20"/>
    </row>
    <row r="215" spans="1:26" ht="15.75" customHeight="1">
      <c r="A215" s="13" t="e">
        <f>#REF!</f>
        <v>#REF!</v>
      </c>
      <c r="B215" s="14">
        <v>24</v>
      </c>
      <c r="C215" s="15" t="e">
        <f>#REF!</f>
        <v>#REF!</v>
      </c>
      <c r="D215" s="3" t="e">
        <f>E222-E215</f>
        <v>#REF!</v>
      </c>
      <c r="E215" s="31" t="e">
        <f>#REF!</f>
        <v>#REF!</v>
      </c>
      <c r="F215" s="16" t="e">
        <f>#REF!</f>
        <v>#REF!</v>
      </c>
      <c r="G215" s="17" t="e">
        <f>#REF!</f>
        <v>#REF!</v>
      </c>
      <c r="H215" s="18" t="e">
        <f>#REF!</f>
        <v>#REF!</v>
      </c>
      <c r="I215" s="16" t="e">
        <f>#REF!</f>
        <v>#REF!</v>
      </c>
      <c r="J215" s="17" t="s">
        <v>14</v>
      </c>
      <c r="K215" s="19" t="e">
        <f>#REF!</f>
        <v>#REF!</v>
      </c>
      <c r="L215" s="19" t="e">
        <f>K215*H215</f>
        <v>#REF!</v>
      </c>
      <c r="M215" s="20"/>
      <c r="N215" s="20"/>
      <c r="O215" s="20"/>
      <c r="P215" s="20"/>
      <c r="Q215" s="20"/>
      <c r="R215" s="20"/>
      <c r="S215" s="20"/>
      <c r="T215" s="20"/>
      <c r="U215" s="20"/>
      <c r="V215" s="20"/>
      <c r="W215" s="20"/>
      <c r="X215" s="20"/>
      <c r="Y215" s="20"/>
      <c r="Z215" s="20"/>
    </row>
    <row r="216" spans="1:26" ht="15.75" customHeight="1">
      <c r="A216" s="13" t="e">
        <f>#REF!</f>
        <v>#REF!</v>
      </c>
      <c r="B216" s="14"/>
      <c r="C216" s="23"/>
      <c r="D216" s="13"/>
      <c r="E216" s="1" t="e">
        <f>#REF!</f>
        <v>#REF!</v>
      </c>
      <c r="F216" s="16" t="e">
        <f>#REF!</f>
        <v>#REF!</v>
      </c>
      <c r="G216" s="17" t="e">
        <f>#REF!</f>
        <v>#REF!</v>
      </c>
      <c r="H216" s="18" t="e">
        <f>#REF!</f>
        <v>#REF!</v>
      </c>
      <c r="I216" s="16" t="e">
        <f>#REF!</f>
        <v>#REF!</v>
      </c>
      <c r="J216" s="17" t="s">
        <v>14</v>
      </c>
      <c r="K216" s="19" t="e">
        <f>#REF!</f>
        <v>#REF!</v>
      </c>
      <c r="L216" s="19" t="e">
        <f t="shared" si="3"/>
        <v>#REF!</v>
      </c>
      <c r="M216" s="20"/>
      <c r="N216" s="20"/>
      <c r="O216" s="20"/>
      <c r="P216" s="20"/>
      <c r="Q216" s="20"/>
      <c r="R216" s="20"/>
      <c r="S216" s="20"/>
      <c r="T216" s="20"/>
      <c r="U216" s="20"/>
      <c r="V216" s="20"/>
      <c r="W216" s="20"/>
      <c r="X216" s="20"/>
      <c r="Y216" s="20"/>
      <c r="Z216" s="20"/>
    </row>
    <row r="217" spans="1:26" ht="15.75" customHeight="1">
      <c r="A217" s="13" t="e">
        <f>#REF!</f>
        <v>#REF!</v>
      </c>
      <c r="B217" s="14"/>
      <c r="C217" s="23"/>
      <c r="D217" s="13"/>
      <c r="E217" s="1" t="e">
        <f>#REF!</f>
        <v>#REF!</v>
      </c>
      <c r="F217" s="16" t="e">
        <f>#REF!</f>
        <v>#REF!</v>
      </c>
      <c r="G217" s="22" t="e">
        <f>#REF!</f>
        <v>#REF!</v>
      </c>
      <c r="H217" s="18" t="e">
        <f>#REF!</f>
        <v>#REF!</v>
      </c>
      <c r="I217" s="16" t="e">
        <f>#REF!</f>
        <v>#REF!</v>
      </c>
      <c r="J217" s="17" t="s">
        <v>14</v>
      </c>
      <c r="K217" s="19" t="e">
        <f>#REF!</f>
        <v>#REF!</v>
      </c>
      <c r="L217" s="19" t="e">
        <f t="shared" si="3"/>
        <v>#REF!</v>
      </c>
      <c r="M217" s="20"/>
      <c r="N217" s="20"/>
      <c r="O217" s="20"/>
      <c r="P217" s="20"/>
      <c r="Q217" s="20"/>
      <c r="R217" s="20"/>
      <c r="S217" s="20"/>
      <c r="T217" s="20"/>
      <c r="U217" s="20"/>
      <c r="V217" s="20"/>
      <c r="W217" s="20"/>
      <c r="X217" s="20"/>
      <c r="Y217" s="20"/>
      <c r="Z217" s="20"/>
    </row>
    <row r="218" spans="1:26" ht="15.75" customHeight="1">
      <c r="A218" s="13" t="e">
        <f>#REF!</f>
        <v>#REF!</v>
      </c>
      <c r="B218" s="14"/>
      <c r="C218" s="23"/>
      <c r="D218" s="13"/>
      <c r="E218" s="1" t="e">
        <f>#REF!</f>
        <v>#REF!</v>
      </c>
      <c r="F218" s="16" t="e">
        <f>#REF!</f>
        <v>#REF!</v>
      </c>
      <c r="G218" s="17" t="e">
        <f>#REF!</f>
        <v>#REF!</v>
      </c>
      <c r="H218" s="18" t="e">
        <f>#REF!</f>
        <v>#REF!</v>
      </c>
      <c r="I218" s="16" t="e">
        <f>#REF!</f>
        <v>#REF!</v>
      </c>
      <c r="J218" s="17" t="s">
        <v>14</v>
      </c>
      <c r="K218" s="19" t="e">
        <f>#REF!</f>
        <v>#REF!</v>
      </c>
      <c r="L218" s="19" t="e">
        <f t="shared" si="3"/>
        <v>#REF!</v>
      </c>
      <c r="M218" s="20"/>
      <c r="N218" s="20"/>
      <c r="O218" s="20"/>
      <c r="P218" s="20"/>
      <c r="Q218" s="20"/>
      <c r="R218" s="20"/>
      <c r="S218" s="20"/>
      <c r="T218" s="20"/>
      <c r="U218" s="20"/>
      <c r="V218" s="20"/>
      <c r="W218" s="20"/>
      <c r="X218" s="20"/>
      <c r="Y218" s="20"/>
      <c r="Z218" s="20"/>
    </row>
    <row r="219" spans="1:26" ht="15.75" customHeight="1">
      <c r="A219" s="13" t="e">
        <f>#REF!</f>
        <v>#REF!</v>
      </c>
      <c r="B219" s="14"/>
      <c r="C219" s="23"/>
      <c r="D219" s="13"/>
      <c r="E219" s="1" t="e">
        <f>#REF!</f>
        <v>#REF!</v>
      </c>
      <c r="F219" s="16" t="e">
        <f>#REF!</f>
        <v>#REF!</v>
      </c>
      <c r="G219" s="22" t="e">
        <f>#REF!</f>
        <v>#REF!</v>
      </c>
      <c r="H219" s="18" t="e">
        <f>#REF!</f>
        <v>#REF!</v>
      </c>
      <c r="I219" s="16" t="e">
        <f>#REF!</f>
        <v>#REF!</v>
      </c>
      <c r="J219" s="17" t="s">
        <v>14</v>
      </c>
      <c r="K219" s="19" t="e">
        <f>#REF!</f>
        <v>#REF!</v>
      </c>
      <c r="L219" s="19" t="e">
        <f t="shared" si="3"/>
        <v>#REF!</v>
      </c>
      <c r="M219" s="20"/>
      <c r="N219" s="20"/>
      <c r="O219" s="20"/>
      <c r="P219" s="20"/>
      <c r="Q219" s="20"/>
      <c r="R219" s="20"/>
      <c r="S219" s="20"/>
      <c r="T219" s="20"/>
      <c r="U219" s="20"/>
      <c r="V219" s="20"/>
      <c r="W219" s="20"/>
      <c r="X219" s="20"/>
      <c r="Y219" s="20"/>
      <c r="Z219" s="20"/>
    </row>
    <row r="220" spans="1:26" ht="15.75" customHeight="1">
      <c r="A220" s="13" t="e">
        <f>#REF!</f>
        <v>#REF!</v>
      </c>
      <c r="B220" s="14"/>
      <c r="C220" s="23"/>
      <c r="D220" s="13"/>
      <c r="E220" s="1" t="e">
        <f>#REF!</f>
        <v>#REF!</v>
      </c>
      <c r="F220" s="16" t="e">
        <f>#REF!</f>
        <v>#REF!</v>
      </c>
      <c r="G220" s="22" t="e">
        <f>#REF!</f>
        <v>#REF!</v>
      </c>
      <c r="H220" s="18" t="e">
        <f>#REF!</f>
        <v>#REF!</v>
      </c>
      <c r="I220" s="16" t="e">
        <f>#REF!</f>
        <v>#REF!</v>
      </c>
      <c r="J220" s="17" t="s">
        <v>14</v>
      </c>
      <c r="K220" s="19" t="e">
        <f>#REF!</f>
        <v>#REF!</v>
      </c>
      <c r="L220" s="19" t="e">
        <f t="shared" si="3"/>
        <v>#REF!</v>
      </c>
      <c r="M220" s="20"/>
      <c r="N220" s="20"/>
      <c r="O220" s="20"/>
      <c r="P220" s="20"/>
      <c r="Q220" s="20"/>
      <c r="R220" s="20"/>
      <c r="S220" s="20"/>
      <c r="T220" s="20"/>
      <c r="U220" s="20"/>
      <c r="V220" s="20"/>
      <c r="W220" s="20"/>
      <c r="X220" s="20"/>
      <c r="Y220" s="20"/>
      <c r="Z220" s="20"/>
    </row>
    <row r="221" spans="1:26" ht="15.75" customHeight="1">
      <c r="A221" s="13" t="e">
        <f>#REF!</f>
        <v>#REF!</v>
      </c>
      <c r="B221" s="14"/>
      <c r="C221" s="23"/>
      <c r="D221" s="13"/>
      <c r="E221" s="1" t="e">
        <f>#REF!</f>
        <v>#REF!</v>
      </c>
      <c r="F221" s="16" t="e">
        <f>#REF!</f>
        <v>#REF!</v>
      </c>
      <c r="G221" s="17" t="e">
        <f>#REF!</f>
        <v>#REF!</v>
      </c>
      <c r="H221" s="18" t="e">
        <f>#REF!</f>
        <v>#REF!</v>
      </c>
      <c r="I221" s="16" t="e">
        <f>#REF!</f>
        <v>#REF!</v>
      </c>
      <c r="J221" s="17" t="s">
        <v>14</v>
      </c>
      <c r="K221" s="19" t="e">
        <f>#REF!</f>
        <v>#REF!</v>
      </c>
      <c r="L221" s="19" t="e">
        <f t="shared" si="3"/>
        <v>#REF!</v>
      </c>
      <c r="M221" s="20"/>
      <c r="N221" s="20"/>
      <c r="O221" s="20"/>
      <c r="P221" s="20"/>
      <c r="Q221" s="20"/>
      <c r="R221" s="20"/>
      <c r="S221" s="20"/>
      <c r="T221" s="20"/>
      <c r="U221" s="20"/>
      <c r="V221" s="20"/>
      <c r="W221" s="20"/>
      <c r="X221" s="20"/>
      <c r="Y221" s="20"/>
      <c r="Z221" s="20"/>
    </row>
    <row r="222" spans="1:26" ht="15.75" customHeight="1">
      <c r="A222" s="13" t="e">
        <f>#REF!</f>
        <v>#REF!</v>
      </c>
      <c r="B222" s="14">
        <v>25</v>
      </c>
      <c r="C222" s="15" t="e">
        <f>#REF!</f>
        <v>#REF!</v>
      </c>
      <c r="D222" s="3" t="e">
        <f>E225-E222</f>
        <v>#REF!</v>
      </c>
      <c r="E222" s="31" t="e">
        <f>#REF!</f>
        <v>#REF!</v>
      </c>
      <c r="F222" s="16" t="e">
        <f>#REF!</f>
        <v>#REF!</v>
      </c>
      <c r="G222" s="17" t="e">
        <f>#REF!</f>
        <v>#REF!</v>
      </c>
      <c r="H222" s="18" t="e">
        <f>#REF!</f>
        <v>#REF!</v>
      </c>
      <c r="I222" s="16" t="e">
        <f>#REF!</f>
        <v>#REF!</v>
      </c>
      <c r="J222" s="17" t="s">
        <v>14</v>
      </c>
      <c r="K222" s="19" t="e">
        <f>#REF!</f>
        <v>#REF!</v>
      </c>
      <c r="L222" s="19" t="e">
        <f>K222*H222</f>
        <v>#REF!</v>
      </c>
      <c r="M222" s="20"/>
      <c r="N222" s="20"/>
      <c r="O222" s="20"/>
      <c r="P222" s="20"/>
      <c r="Q222" s="20"/>
      <c r="R222" s="20"/>
      <c r="S222" s="20"/>
      <c r="T222" s="20"/>
      <c r="U222" s="20"/>
      <c r="V222" s="20"/>
      <c r="W222" s="20"/>
      <c r="X222" s="20"/>
      <c r="Y222" s="20"/>
      <c r="Z222" s="20"/>
    </row>
    <row r="223" spans="1:26" ht="15.75" customHeight="1">
      <c r="A223" s="13" t="e">
        <f>#REF!</f>
        <v>#REF!</v>
      </c>
      <c r="B223" s="14"/>
      <c r="C223" s="23"/>
      <c r="D223" s="13"/>
      <c r="E223" s="1" t="e">
        <f>#REF!</f>
        <v>#REF!</v>
      </c>
      <c r="F223" s="16" t="e">
        <f>#REF!</f>
        <v>#REF!</v>
      </c>
      <c r="G223" s="22" t="e">
        <f>#REF!</f>
        <v>#REF!</v>
      </c>
      <c r="H223" s="18" t="e">
        <f>#REF!</f>
        <v>#REF!</v>
      </c>
      <c r="I223" s="16" t="e">
        <f>#REF!</f>
        <v>#REF!</v>
      </c>
      <c r="J223" s="17" t="s">
        <v>14</v>
      </c>
      <c r="K223" s="19" t="e">
        <f>#REF!</f>
        <v>#REF!</v>
      </c>
      <c r="L223" s="19" t="e">
        <f t="shared" si="3"/>
        <v>#REF!</v>
      </c>
      <c r="M223" s="20"/>
      <c r="N223" s="20"/>
      <c r="O223" s="20"/>
      <c r="P223" s="20"/>
      <c r="Q223" s="20"/>
      <c r="R223" s="20"/>
      <c r="S223" s="20"/>
      <c r="T223" s="20"/>
      <c r="U223" s="20"/>
      <c r="V223" s="20"/>
      <c r="W223" s="20"/>
      <c r="X223" s="20"/>
      <c r="Y223" s="20"/>
      <c r="Z223" s="20"/>
    </row>
    <row r="224" spans="1:26" ht="15.75" customHeight="1">
      <c r="A224" s="13" t="e">
        <f>#REF!</f>
        <v>#REF!</v>
      </c>
      <c r="B224" s="14"/>
      <c r="C224" s="23"/>
      <c r="D224" s="13"/>
      <c r="E224" s="1" t="e">
        <f>#REF!</f>
        <v>#REF!</v>
      </c>
      <c r="F224" s="24" t="e">
        <f>#REF!</f>
        <v>#REF!</v>
      </c>
      <c r="G224" s="22" t="e">
        <f>#REF!</f>
        <v>#REF!</v>
      </c>
      <c r="H224" s="18" t="e">
        <f>#REF!</f>
        <v>#REF!</v>
      </c>
      <c r="I224" s="24" t="e">
        <f>#REF!</f>
        <v>#REF!</v>
      </c>
      <c r="J224" s="17" t="s">
        <v>14</v>
      </c>
      <c r="K224" s="19" t="e">
        <f>#REF!</f>
        <v>#REF!</v>
      </c>
      <c r="L224" s="19" t="e">
        <f t="shared" si="3"/>
        <v>#REF!</v>
      </c>
      <c r="M224" s="20"/>
      <c r="N224" s="20"/>
      <c r="O224" s="20"/>
      <c r="P224" s="20"/>
      <c r="Q224" s="20"/>
      <c r="R224" s="20"/>
      <c r="S224" s="20"/>
      <c r="T224" s="20"/>
      <c r="U224" s="20"/>
      <c r="V224" s="20"/>
      <c r="W224" s="20"/>
      <c r="X224" s="20"/>
      <c r="Y224" s="20"/>
      <c r="Z224" s="20"/>
    </row>
    <row r="225" spans="1:26" ht="15.75" customHeight="1">
      <c r="A225" s="13" t="e">
        <f>#REF!</f>
        <v>#REF!</v>
      </c>
      <c r="B225" s="14">
        <v>26</v>
      </c>
      <c r="C225" s="15" t="e">
        <f>#REF!</f>
        <v>#REF!</v>
      </c>
      <c r="D225" s="3" t="e">
        <f>E228-E225</f>
        <v>#REF!</v>
      </c>
      <c r="E225" s="31" t="e">
        <f>#REF!</f>
        <v>#REF!</v>
      </c>
      <c r="F225" s="16" t="e">
        <f>#REF!</f>
        <v>#REF!</v>
      </c>
      <c r="G225" s="17" t="e">
        <f>#REF!</f>
        <v>#REF!</v>
      </c>
      <c r="H225" s="18" t="e">
        <f>#REF!</f>
        <v>#REF!</v>
      </c>
      <c r="I225" s="16" t="e">
        <f>#REF!</f>
        <v>#REF!</v>
      </c>
      <c r="J225" s="17" t="s">
        <v>14</v>
      </c>
      <c r="K225" s="19" t="e">
        <f>#REF!</f>
        <v>#REF!</v>
      </c>
      <c r="L225" s="19" t="e">
        <f>K225*H225</f>
        <v>#REF!</v>
      </c>
      <c r="M225" s="20"/>
      <c r="N225" s="20"/>
      <c r="O225" s="20"/>
      <c r="P225" s="20"/>
      <c r="Q225" s="20"/>
      <c r="R225" s="20"/>
      <c r="S225" s="20"/>
      <c r="T225" s="20"/>
      <c r="U225" s="20"/>
      <c r="V225" s="20"/>
      <c r="W225" s="20"/>
      <c r="X225" s="20"/>
      <c r="Y225" s="20"/>
      <c r="Z225" s="20"/>
    </row>
    <row r="226" spans="1:26" ht="15.75" customHeight="1">
      <c r="A226" s="13" t="e">
        <f>#REF!</f>
        <v>#REF!</v>
      </c>
      <c r="B226" s="14"/>
      <c r="C226" s="23"/>
      <c r="D226" s="13"/>
      <c r="E226" s="1" t="e">
        <f>#REF!</f>
        <v>#REF!</v>
      </c>
      <c r="F226" s="16" t="e">
        <f>#REF!</f>
        <v>#REF!</v>
      </c>
      <c r="G226" s="22" t="e">
        <f>#REF!</f>
        <v>#REF!</v>
      </c>
      <c r="H226" s="18" t="e">
        <f>#REF!</f>
        <v>#REF!</v>
      </c>
      <c r="I226" s="16" t="e">
        <f>#REF!</f>
        <v>#REF!</v>
      </c>
      <c r="J226" s="17" t="s">
        <v>14</v>
      </c>
      <c r="K226" s="19" t="e">
        <f>#REF!</f>
        <v>#REF!</v>
      </c>
      <c r="L226" s="19" t="e">
        <f t="shared" si="3"/>
        <v>#REF!</v>
      </c>
      <c r="M226" s="20"/>
      <c r="N226" s="20"/>
      <c r="O226" s="20"/>
      <c r="P226" s="20"/>
      <c r="Q226" s="20"/>
      <c r="R226" s="20"/>
      <c r="S226" s="20"/>
      <c r="T226" s="20"/>
      <c r="U226" s="20"/>
      <c r="V226" s="20"/>
      <c r="W226" s="20"/>
      <c r="X226" s="20"/>
      <c r="Y226" s="20"/>
      <c r="Z226" s="20"/>
    </row>
    <row r="227" spans="1:26" ht="15.75" customHeight="1">
      <c r="A227" s="13" t="e">
        <f>#REF!</f>
        <v>#REF!</v>
      </c>
      <c r="B227" s="14"/>
      <c r="C227" s="23"/>
      <c r="D227" s="13"/>
      <c r="E227" s="1" t="e">
        <f>#REF!</f>
        <v>#REF!</v>
      </c>
      <c r="F227" s="16" t="e">
        <f>#REF!</f>
        <v>#REF!</v>
      </c>
      <c r="G227" s="17" t="e">
        <f>#REF!</f>
        <v>#REF!</v>
      </c>
      <c r="H227" s="18" t="e">
        <f>#REF!</f>
        <v>#REF!</v>
      </c>
      <c r="I227" s="16" t="e">
        <f>#REF!</f>
        <v>#REF!</v>
      </c>
      <c r="J227" s="17" t="s">
        <v>14</v>
      </c>
      <c r="K227" s="19" t="e">
        <f>#REF!</f>
        <v>#REF!</v>
      </c>
      <c r="L227" s="19" t="e">
        <f t="shared" si="3"/>
        <v>#REF!</v>
      </c>
      <c r="M227" s="20"/>
      <c r="N227" s="20"/>
      <c r="O227" s="20"/>
      <c r="P227" s="20"/>
      <c r="Q227" s="20"/>
      <c r="R227" s="20"/>
      <c r="S227" s="20"/>
      <c r="T227" s="20"/>
      <c r="U227" s="20"/>
      <c r="V227" s="20"/>
      <c r="W227" s="20"/>
      <c r="X227" s="20"/>
      <c r="Y227" s="20"/>
      <c r="Z227" s="20"/>
    </row>
    <row r="228" spans="1:26" ht="15.75" customHeight="1">
      <c r="A228" s="13" t="e">
        <f>#REF!</f>
        <v>#REF!</v>
      </c>
      <c r="B228" s="14">
        <v>27</v>
      </c>
      <c r="C228" s="15" t="e">
        <f>#REF!</f>
        <v>#REF!</v>
      </c>
      <c r="D228" s="3" t="e">
        <f>E233-E228</f>
        <v>#REF!</v>
      </c>
      <c r="E228" s="31" t="e">
        <f>#REF!</f>
        <v>#REF!</v>
      </c>
      <c r="F228" s="16" t="e">
        <f>#REF!</f>
        <v>#REF!</v>
      </c>
      <c r="G228" s="17" t="e">
        <f>#REF!</f>
        <v>#REF!</v>
      </c>
      <c r="H228" s="18" t="e">
        <f>#REF!</f>
        <v>#REF!</v>
      </c>
      <c r="I228" s="16" t="e">
        <f>#REF!</f>
        <v>#REF!</v>
      </c>
      <c r="J228" s="17" t="s">
        <v>14</v>
      </c>
      <c r="K228" s="19" t="e">
        <f>#REF!</f>
        <v>#REF!</v>
      </c>
      <c r="L228" s="19" t="e">
        <f>K228*H228</f>
        <v>#REF!</v>
      </c>
      <c r="M228" s="20"/>
      <c r="N228" s="20"/>
      <c r="O228" s="20"/>
      <c r="P228" s="20"/>
      <c r="Q228" s="20"/>
      <c r="R228" s="20"/>
      <c r="S228" s="20"/>
      <c r="T228" s="20"/>
      <c r="U228" s="20"/>
      <c r="V228" s="20"/>
      <c r="W228" s="20"/>
      <c r="X228" s="20"/>
      <c r="Y228" s="20"/>
      <c r="Z228" s="20"/>
    </row>
    <row r="229" spans="1:26" ht="15.75" customHeight="1">
      <c r="A229" s="13" t="e">
        <f>#REF!</f>
        <v>#REF!</v>
      </c>
      <c r="B229" s="14"/>
      <c r="C229" s="23"/>
      <c r="D229" s="13"/>
      <c r="E229" s="1" t="e">
        <f>#REF!</f>
        <v>#REF!</v>
      </c>
      <c r="F229" s="16" t="e">
        <f>#REF!</f>
        <v>#REF!</v>
      </c>
      <c r="G229" s="22" t="e">
        <f>#REF!</f>
        <v>#REF!</v>
      </c>
      <c r="H229" s="18" t="e">
        <f>#REF!</f>
        <v>#REF!</v>
      </c>
      <c r="I229" s="16" t="e">
        <f>#REF!</f>
        <v>#REF!</v>
      </c>
      <c r="J229" s="17" t="s">
        <v>14</v>
      </c>
      <c r="K229" s="19" t="e">
        <f>#REF!</f>
        <v>#REF!</v>
      </c>
      <c r="L229" s="19" t="e">
        <f t="shared" si="3"/>
        <v>#REF!</v>
      </c>
      <c r="M229" s="20"/>
      <c r="N229" s="20"/>
      <c r="O229" s="20"/>
      <c r="P229" s="20"/>
      <c r="Q229" s="20"/>
      <c r="R229" s="20"/>
      <c r="S229" s="20"/>
      <c r="T229" s="20"/>
      <c r="U229" s="20"/>
      <c r="V229" s="20"/>
      <c r="W229" s="20"/>
      <c r="X229" s="20"/>
      <c r="Y229" s="20"/>
      <c r="Z229" s="20"/>
    </row>
    <row r="230" spans="1:26" ht="15.75" customHeight="1">
      <c r="A230" s="13" t="e">
        <f>#REF!</f>
        <v>#REF!</v>
      </c>
      <c r="B230" s="14"/>
      <c r="C230" s="23"/>
      <c r="D230" s="13"/>
      <c r="E230" s="1" t="e">
        <f>#REF!</f>
        <v>#REF!</v>
      </c>
      <c r="F230" s="16" t="e">
        <f>#REF!</f>
        <v>#REF!</v>
      </c>
      <c r="G230" s="17" t="e">
        <f>#REF!</f>
        <v>#REF!</v>
      </c>
      <c r="H230" s="18" t="e">
        <f>#REF!</f>
        <v>#REF!</v>
      </c>
      <c r="I230" s="16" t="e">
        <f>#REF!</f>
        <v>#REF!</v>
      </c>
      <c r="J230" s="17" t="s">
        <v>14</v>
      </c>
      <c r="K230" s="19" t="e">
        <f>#REF!</f>
        <v>#REF!</v>
      </c>
      <c r="L230" s="19" t="e">
        <f t="shared" si="3"/>
        <v>#REF!</v>
      </c>
      <c r="M230" s="20"/>
      <c r="N230" s="20"/>
      <c r="O230" s="20"/>
      <c r="P230" s="20"/>
      <c r="Q230" s="20"/>
      <c r="R230" s="20"/>
      <c r="S230" s="20"/>
      <c r="T230" s="20"/>
      <c r="U230" s="20"/>
      <c r="V230" s="20"/>
      <c r="W230" s="20"/>
      <c r="X230" s="20"/>
      <c r="Y230" s="20"/>
      <c r="Z230" s="20"/>
    </row>
    <row r="231" spans="1:26" ht="15.75" customHeight="1">
      <c r="A231" s="13" t="e">
        <f>#REF!</f>
        <v>#REF!</v>
      </c>
      <c r="B231" s="14"/>
      <c r="C231" s="23"/>
      <c r="D231" s="13"/>
      <c r="E231" s="1" t="e">
        <f>#REF!</f>
        <v>#REF!</v>
      </c>
      <c r="F231" s="16" t="e">
        <f>#REF!</f>
        <v>#REF!</v>
      </c>
      <c r="G231" s="17" t="e">
        <f>#REF!</f>
        <v>#REF!</v>
      </c>
      <c r="H231" s="18" t="e">
        <f>#REF!</f>
        <v>#REF!</v>
      </c>
      <c r="I231" s="16" t="e">
        <f>#REF!</f>
        <v>#REF!</v>
      </c>
      <c r="J231" s="17" t="s">
        <v>14</v>
      </c>
      <c r="K231" s="19" t="e">
        <f>#REF!</f>
        <v>#REF!</v>
      </c>
      <c r="L231" s="19" t="e">
        <f t="shared" si="3"/>
        <v>#REF!</v>
      </c>
      <c r="M231" s="20"/>
      <c r="N231" s="20"/>
      <c r="O231" s="20"/>
      <c r="P231" s="20"/>
      <c r="Q231" s="20"/>
      <c r="R231" s="20"/>
      <c r="S231" s="20"/>
      <c r="T231" s="20"/>
      <c r="U231" s="20"/>
      <c r="V231" s="20"/>
      <c r="W231" s="20"/>
      <c r="X231" s="20"/>
      <c r="Y231" s="20"/>
      <c r="Z231" s="20"/>
    </row>
    <row r="232" spans="1:26" ht="15.75" customHeight="1">
      <c r="A232" s="13" t="e">
        <f>#REF!</f>
        <v>#REF!</v>
      </c>
      <c r="B232" s="14"/>
      <c r="C232" s="23"/>
      <c r="D232" s="13"/>
      <c r="E232" s="1" t="e">
        <f>#REF!</f>
        <v>#REF!</v>
      </c>
      <c r="F232" s="16" t="e">
        <f>#REF!</f>
        <v>#REF!</v>
      </c>
      <c r="G232" s="17" t="e">
        <f>#REF!</f>
        <v>#REF!</v>
      </c>
      <c r="H232" s="18" t="e">
        <f>#REF!</f>
        <v>#REF!</v>
      </c>
      <c r="I232" s="16" t="e">
        <f>#REF!</f>
        <v>#REF!</v>
      </c>
      <c r="J232" s="17" t="s">
        <v>14</v>
      </c>
      <c r="K232" s="19" t="e">
        <f>#REF!</f>
        <v>#REF!</v>
      </c>
      <c r="L232" s="19" t="e">
        <f t="shared" si="3"/>
        <v>#REF!</v>
      </c>
      <c r="M232" s="20"/>
      <c r="N232" s="20"/>
      <c r="O232" s="20"/>
      <c r="P232" s="20"/>
      <c r="Q232" s="20"/>
      <c r="R232" s="20"/>
      <c r="S232" s="20"/>
      <c r="T232" s="20"/>
      <c r="U232" s="20"/>
      <c r="V232" s="20"/>
      <c r="W232" s="20"/>
      <c r="X232" s="20"/>
      <c r="Y232" s="20"/>
      <c r="Z232" s="20"/>
    </row>
    <row r="233" spans="1:26" ht="45" customHeight="1">
      <c r="A233" s="13" t="e">
        <f>#REF!</f>
        <v>#REF!</v>
      </c>
      <c r="B233" s="14">
        <v>28</v>
      </c>
      <c r="C233" s="15" t="e">
        <f>#REF!</f>
        <v>#REF!</v>
      </c>
      <c r="D233" s="3" t="e">
        <f>E235-E233</f>
        <v>#REF!</v>
      </c>
      <c r="E233" s="31" t="e">
        <f>#REF!</f>
        <v>#REF!</v>
      </c>
      <c r="F233" s="16" t="e">
        <f>#REF!</f>
        <v>#REF!</v>
      </c>
      <c r="G233" s="17" t="e">
        <f>#REF!</f>
        <v>#REF!</v>
      </c>
      <c r="H233" s="18" t="e">
        <f>#REF!</f>
        <v>#REF!</v>
      </c>
      <c r="I233" s="16" t="e">
        <f>#REF!</f>
        <v>#REF!</v>
      </c>
      <c r="J233" s="17" t="s">
        <v>14</v>
      </c>
      <c r="K233" s="19" t="e">
        <f>#REF!</f>
        <v>#REF!</v>
      </c>
      <c r="L233" s="19" t="e">
        <f>K233*H233</f>
        <v>#REF!</v>
      </c>
      <c r="M233" s="20"/>
      <c r="N233" s="20"/>
      <c r="O233" s="20"/>
      <c r="P233" s="20"/>
      <c r="Q233" s="20"/>
      <c r="R233" s="20"/>
      <c r="S233" s="20"/>
      <c r="T233" s="20"/>
      <c r="U233" s="20"/>
      <c r="V233" s="20"/>
      <c r="W233" s="20"/>
      <c r="X233" s="20"/>
      <c r="Y233" s="20"/>
      <c r="Z233" s="20"/>
    </row>
    <row r="234" spans="1:26" ht="15.75" customHeight="1">
      <c r="A234" s="13" t="e">
        <f>#REF!</f>
        <v>#REF!</v>
      </c>
      <c r="B234" s="14"/>
      <c r="C234" s="23"/>
      <c r="D234" s="13"/>
      <c r="E234" s="1" t="e">
        <f>#REF!</f>
        <v>#REF!</v>
      </c>
      <c r="F234" s="16" t="e">
        <f>#REF!</f>
        <v>#REF!</v>
      </c>
      <c r="G234" s="22" t="e">
        <f>#REF!</f>
        <v>#REF!</v>
      </c>
      <c r="H234" s="18" t="e">
        <f>#REF!</f>
        <v>#REF!</v>
      </c>
      <c r="I234" s="16" t="e">
        <f>#REF!</f>
        <v>#REF!</v>
      </c>
      <c r="J234" s="17" t="s">
        <v>14</v>
      </c>
      <c r="K234" s="19" t="e">
        <f>#REF!</f>
        <v>#REF!</v>
      </c>
      <c r="L234" s="19" t="e">
        <f t="shared" si="3"/>
        <v>#REF!</v>
      </c>
      <c r="M234" s="20"/>
      <c r="N234" s="20"/>
      <c r="O234" s="20"/>
      <c r="P234" s="20"/>
      <c r="Q234" s="20"/>
      <c r="R234" s="20"/>
      <c r="S234" s="20"/>
      <c r="T234" s="20"/>
      <c r="U234" s="20"/>
      <c r="V234" s="20"/>
      <c r="W234" s="20"/>
      <c r="X234" s="20"/>
      <c r="Y234" s="20"/>
      <c r="Z234" s="20"/>
    </row>
    <row r="235" spans="1:26" ht="15.75" customHeight="1">
      <c r="A235" s="13" t="e">
        <f>#REF!</f>
        <v>#REF!</v>
      </c>
      <c r="B235" s="14">
        <v>29</v>
      </c>
      <c r="C235" s="15" t="e">
        <f>#REF!</f>
        <v>#REF!</v>
      </c>
      <c r="D235" s="3" t="e">
        <f>E238-E235</f>
        <v>#REF!</v>
      </c>
      <c r="E235" s="31" t="e">
        <f>#REF!</f>
        <v>#REF!</v>
      </c>
      <c r="F235" s="16" t="e">
        <f>#REF!</f>
        <v>#REF!</v>
      </c>
      <c r="G235" s="17" t="e">
        <f>#REF!</f>
        <v>#REF!</v>
      </c>
      <c r="H235" s="18" t="e">
        <f>#REF!</f>
        <v>#REF!</v>
      </c>
      <c r="I235" s="16" t="e">
        <f>#REF!</f>
        <v>#REF!</v>
      </c>
      <c r="J235" s="17" t="s">
        <v>14</v>
      </c>
      <c r="K235" s="19" t="e">
        <f>#REF!</f>
        <v>#REF!</v>
      </c>
      <c r="L235" s="19" t="e">
        <f>K235*H235</f>
        <v>#REF!</v>
      </c>
      <c r="M235" s="20"/>
      <c r="N235" s="20"/>
      <c r="O235" s="20"/>
      <c r="P235" s="20"/>
      <c r="Q235" s="20"/>
      <c r="R235" s="20"/>
      <c r="S235" s="20"/>
      <c r="T235" s="20"/>
      <c r="U235" s="20"/>
      <c r="V235" s="20"/>
      <c r="W235" s="20"/>
      <c r="X235" s="20"/>
      <c r="Y235" s="20"/>
      <c r="Z235" s="20"/>
    </row>
    <row r="236" spans="1:26" ht="15.75" customHeight="1">
      <c r="A236" s="13" t="e">
        <f>#REF!</f>
        <v>#REF!</v>
      </c>
      <c r="B236" s="14"/>
      <c r="C236" s="23"/>
      <c r="D236" s="13"/>
      <c r="E236" s="1" t="e">
        <f>#REF!</f>
        <v>#REF!</v>
      </c>
      <c r="F236" s="16" t="e">
        <f>#REF!</f>
        <v>#REF!</v>
      </c>
      <c r="G236" s="22" t="e">
        <f>#REF!</f>
        <v>#REF!</v>
      </c>
      <c r="H236" s="18" t="e">
        <f>#REF!</f>
        <v>#REF!</v>
      </c>
      <c r="I236" s="16" t="e">
        <f>#REF!</f>
        <v>#REF!</v>
      </c>
      <c r="J236" s="17" t="s">
        <v>14</v>
      </c>
      <c r="K236" s="19" t="e">
        <f>#REF!</f>
        <v>#REF!</v>
      </c>
      <c r="L236" s="19" t="e">
        <f t="shared" si="3"/>
        <v>#REF!</v>
      </c>
      <c r="M236" s="20"/>
      <c r="N236" s="20"/>
      <c r="O236" s="20"/>
      <c r="P236" s="20"/>
      <c r="Q236" s="20"/>
      <c r="R236" s="20"/>
      <c r="S236" s="20"/>
      <c r="T236" s="20"/>
      <c r="U236" s="20"/>
      <c r="V236" s="20"/>
      <c r="W236" s="20"/>
      <c r="X236" s="20"/>
      <c r="Y236" s="20"/>
      <c r="Z236" s="20"/>
    </row>
    <row r="237" spans="1:26" ht="15.75" customHeight="1">
      <c r="A237" s="13" t="e">
        <f>#REF!</f>
        <v>#REF!</v>
      </c>
      <c r="B237" s="14"/>
      <c r="C237" s="23"/>
      <c r="D237" s="13"/>
      <c r="E237" s="1" t="e">
        <f>#REF!</f>
        <v>#REF!</v>
      </c>
      <c r="F237" s="21" t="e">
        <f>#REF!</f>
        <v>#REF!</v>
      </c>
      <c r="G237" s="17" t="e">
        <f>#REF!</f>
        <v>#REF!</v>
      </c>
      <c r="H237" s="18" t="e">
        <f>#REF!</f>
        <v>#REF!</v>
      </c>
      <c r="I237" s="16" t="e">
        <f>#REF!</f>
        <v>#REF!</v>
      </c>
      <c r="J237" s="17" t="s">
        <v>14</v>
      </c>
      <c r="K237" s="19" t="e">
        <f>#REF!</f>
        <v>#REF!</v>
      </c>
      <c r="L237" s="19" t="e">
        <f t="shared" si="3"/>
        <v>#REF!</v>
      </c>
      <c r="M237" s="20"/>
      <c r="N237" s="20"/>
      <c r="O237" s="20"/>
      <c r="P237" s="20"/>
      <c r="Q237" s="20"/>
      <c r="R237" s="20"/>
      <c r="S237" s="20"/>
      <c r="T237" s="20"/>
      <c r="U237" s="20"/>
      <c r="V237" s="20"/>
      <c r="W237" s="20"/>
      <c r="X237" s="20"/>
      <c r="Y237" s="20"/>
      <c r="Z237" s="20"/>
    </row>
    <row r="238" spans="1:26" ht="38.25" customHeight="1">
      <c r="A238" s="13" t="e">
        <f>#REF!</f>
        <v>#REF!</v>
      </c>
      <c r="B238" s="14">
        <v>30</v>
      </c>
      <c r="C238" s="15" t="e">
        <f>#REF!</f>
        <v>#REF!</v>
      </c>
      <c r="D238" s="3" t="e">
        <f>E240-E238</f>
        <v>#REF!</v>
      </c>
      <c r="E238" s="31" t="e">
        <f>#REF!</f>
        <v>#REF!</v>
      </c>
      <c r="F238" s="16" t="e">
        <f>#REF!</f>
        <v>#REF!</v>
      </c>
      <c r="G238" s="17" t="e">
        <f>#REF!</f>
        <v>#REF!</v>
      </c>
      <c r="H238" s="18" t="e">
        <f>#REF!</f>
        <v>#REF!</v>
      </c>
      <c r="I238" s="16" t="e">
        <f>#REF!</f>
        <v>#REF!</v>
      </c>
      <c r="J238" s="17" t="s">
        <v>14</v>
      </c>
      <c r="K238" s="19" t="e">
        <f>#REF!</f>
        <v>#REF!</v>
      </c>
      <c r="L238" s="19" t="e">
        <f>K238*H238</f>
        <v>#REF!</v>
      </c>
      <c r="M238" s="20"/>
      <c r="N238" s="20"/>
      <c r="O238" s="20"/>
      <c r="P238" s="20"/>
      <c r="Q238" s="20"/>
      <c r="R238" s="20"/>
      <c r="S238" s="20"/>
      <c r="T238" s="20"/>
      <c r="U238" s="20"/>
      <c r="V238" s="20"/>
      <c r="W238" s="20"/>
      <c r="X238" s="20"/>
      <c r="Y238" s="20"/>
      <c r="Z238" s="20"/>
    </row>
    <row r="239" spans="1:26" ht="15.75" customHeight="1">
      <c r="A239" s="13" t="e">
        <f>#REF!</f>
        <v>#REF!</v>
      </c>
      <c r="B239" s="14"/>
      <c r="C239" s="23"/>
      <c r="D239" s="13"/>
      <c r="E239" s="1" t="e">
        <f>#REF!</f>
        <v>#REF!</v>
      </c>
      <c r="F239" s="16" t="e">
        <f>#REF!</f>
        <v>#REF!</v>
      </c>
      <c r="G239" s="22" t="e">
        <f>#REF!</f>
        <v>#REF!</v>
      </c>
      <c r="H239" s="18" t="e">
        <f>#REF!</f>
        <v>#REF!</v>
      </c>
      <c r="I239" s="16" t="e">
        <f>#REF!</f>
        <v>#REF!</v>
      </c>
      <c r="J239" s="17" t="s">
        <v>14</v>
      </c>
      <c r="K239" s="19" t="e">
        <f>#REF!</f>
        <v>#REF!</v>
      </c>
      <c r="L239" s="19" t="e">
        <f t="shared" si="3"/>
        <v>#REF!</v>
      </c>
      <c r="M239" s="20"/>
      <c r="N239" s="20"/>
      <c r="O239" s="20"/>
      <c r="P239" s="20"/>
      <c r="Q239" s="20"/>
      <c r="R239" s="20"/>
      <c r="S239" s="20"/>
      <c r="T239" s="20"/>
      <c r="U239" s="20"/>
      <c r="V239" s="20"/>
      <c r="W239" s="20"/>
      <c r="X239" s="20"/>
      <c r="Y239" s="20"/>
      <c r="Z239" s="20"/>
    </row>
    <row r="240" spans="1:26" ht="15.75" customHeight="1">
      <c r="A240" s="13" t="e">
        <f>#REF!</f>
        <v>#REF!</v>
      </c>
      <c r="B240" s="14">
        <v>31</v>
      </c>
      <c r="C240" s="15" t="e">
        <f>#REF!</f>
        <v>#REF!</v>
      </c>
      <c r="D240" s="3" t="e">
        <f>E244-E240</f>
        <v>#REF!</v>
      </c>
      <c r="E240" s="31" t="e">
        <f>#REF!</f>
        <v>#REF!</v>
      </c>
      <c r="F240" s="16" t="e">
        <f>#REF!</f>
        <v>#REF!</v>
      </c>
      <c r="G240" s="17" t="e">
        <f>#REF!</f>
        <v>#REF!</v>
      </c>
      <c r="H240" s="18" t="e">
        <f>#REF!</f>
        <v>#REF!</v>
      </c>
      <c r="I240" s="16" t="e">
        <f>#REF!</f>
        <v>#REF!</v>
      </c>
      <c r="J240" s="17" t="s">
        <v>14</v>
      </c>
      <c r="K240" s="19" t="e">
        <f>#REF!</f>
        <v>#REF!</v>
      </c>
      <c r="L240" s="19" t="e">
        <f>K240*H240</f>
        <v>#REF!</v>
      </c>
      <c r="M240" s="20"/>
      <c r="N240" s="20"/>
      <c r="O240" s="20"/>
      <c r="P240" s="20"/>
      <c r="Q240" s="20"/>
      <c r="R240" s="20"/>
      <c r="S240" s="20"/>
      <c r="T240" s="20"/>
      <c r="U240" s="20"/>
      <c r="V240" s="20"/>
      <c r="W240" s="20"/>
      <c r="X240" s="20"/>
      <c r="Y240" s="20"/>
      <c r="Z240" s="20"/>
    </row>
    <row r="241" spans="1:26" ht="15.75" customHeight="1">
      <c r="A241" s="13" t="e">
        <f>#REF!</f>
        <v>#REF!</v>
      </c>
      <c r="B241" s="14"/>
      <c r="C241" s="23"/>
      <c r="D241" s="13"/>
      <c r="E241" s="1" t="e">
        <f>#REF!</f>
        <v>#REF!</v>
      </c>
      <c r="F241" s="16" t="e">
        <f>#REF!</f>
        <v>#REF!</v>
      </c>
      <c r="G241" s="22" t="e">
        <f>#REF!</f>
        <v>#REF!</v>
      </c>
      <c r="H241" s="18" t="e">
        <f>#REF!</f>
        <v>#REF!</v>
      </c>
      <c r="I241" s="16" t="e">
        <f>#REF!</f>
        <v>#REF!</v>
      </c>
      <c r="J241" s="17" t="s">
        <v>14</v>
      </c>
      <c r="K241" s="19" t="e">
        <f>#REF!</f>
        <v>#REF!</v>
      </c>
      <c r="L241" s="19" t="e">
        <f t="shared" si="3"/>
        <v>#REF!</v>
      </c>
      <c r="M241" s="20"/>
      <c r="N241" s="20"/>
      <c r="O241" s="20"/>
      <c r="P241" s="20"/>
      <c r="Q241" s="20"/>
      <c r="R241" s="20"/>
      <c r="S241" s="20"/>
      <c r="T241" s="20"/>
      <c r="U241" s="20"/>
      <c r="V241" s="20"/>
      <c r="W241" s="20"/>
      <c r="X241" s="20"/>
      <c r="Y241" s="20"/>
      <c r="Z241" s="20"/>
    </row>
    <row r="242" spans="1:26" ht="15.75" customHeight="1">
      <c r="A242" s="13" t="e">
        <f>#REF!</f>
        <v>#REF!</v>
      </c>
      <c r="B242" s="14"/>
      <c r="C242" s="23"/>
      <c r="D242" s="13"/>
      <c r="E242" s="1" t="e">
        <f>#REF!</f>
        <v>#REF!</v>
      </c>
      <c r="F242" s="16" t="e">
        <f>#REF!</f>
        <v>#REF!</v>
      </c>
      <c r="G242" s="22" t="e">
        <f>#REF!</f>
        <v>#REF!</v>
      </c>
      <c r="H242" s="18" t="e">
        <f>#REF!</f>
        <v>#REF!</v>
      </c>
      <c r="I242" s="16" t="e">
        <f>#REF!</f>
        <v>#REF!</v>
      </c>
      <c r="J242" s="17" t="s">
        <v>14</v>
      </c>
      <c r="K242" s="19" t="e">
        <f>#REF!</f>
        <v>#REF!</v>
      </c>
      <c r="L242" s="19" t="e">
        <f t="shared" si="3"/>
        <v>#REF!</v>
      </c>
      <c r="M242" s="20"/>
      <c r="N242" s="20"/>
      <c r="O242" s="20"/>
      <c r="P242" s="20"/>
      <c r="Q242" s="20"/>
      <c r="R242" s="20"/>
      <c r="S242" s="20"/>
      <c r="T242" s="20"/>
      <c r="U242" s="20"/>
      <c r="V242" s="20"/>
      <c r="W242" s="20"/>
      <c r="X242" s="20"/>
      <c r="Y242" s="20"/>
      <c r="Z242" s="20"/>
    </row>
    <row r="243" spans="1:26" ht="15.75" customHeight="1">
      <c r="A243" s="13" t="e">
        <f>#REF!</f>
        <v>#REF!</v>
      </c>
      <c r="B243" s="14"/>
      <c r="C243" s="23"/>
      <c r="D243" s="13"/>
      <c r="E243" s="1" t="e">
        <f>#REF!</f>
        <v>#REF!</v>
      </c>
      <c r="F243" s="16" t="e">
        <f>#REF!</f>
        <v>#REF!</v>
      </c>
      <c r="G243" s="22" t="e">
        <f>#REF!</f>
        <v>#REF!</v>
      </c>
      <c r="H243" s="18" t="e">
        <f>#REF!</f>
        <v>#REF!</v>
      </c>
      <c r="I243" s="16" t="e">
        <f>#REF!</f>
        <v>#REF!</v>
      </c>
      <c r="J243" s="17" t="s">
        <v>14</v>
      </c>
      <c r="K243" s="19" t="e">
        <f>#REF!</f>
        <v>#REF!</v>
      </c>
      <c r="L243" s="19" t="e">
        <f t="shared" si="3"/>
        <v>#REF!</v>
      </c>
      <c r="M243" s="20"/>
      <c r="N243" s="20"/>
      <c r="O243" s="20"/>
      <c r="P243" s="20"/>
      <c r="Q243" s="20"/>
      <c r="R243" s="20"/>
      <c r="S243" s="20"/>
      <c r="T243" s="20"/>
      <c r="U243" s="20"/>
      <c r="V243" s="20"/>
      <c r="W243" s="20"/>
      <c r="X243" s="20"/>
      <c r="Y243" s="20"/>
      <c r="Z243" s="20"/>
    </row>
    <row r="244" spans="1:26" ht="15.75" customHeight="1">
      <c r="A244" s="13" t="e">
        <f>#REF!</f>
        <v>#REF!</v>
      </c>
      <c r="B244" s="14">
        <v>32</v>
      </c>
      <c r="C244" s="15" t="e">
        <f>#REF!</f>
        <v>#REF!</v>
      </c>
      <c r="D244" s="3" t="e">
        <f>E246-E244</f>
        <v>#REF!</v>
      </c>
      <c r="E244" s="31" t="e">
        <f>#REF!</f>
        <v>#REF!</v>
      </c>
      <c r="F244" s="16" t="e">
        <f>#REF!</f>
        <v>#REF!</v>
      </c>
      <c r="G244" s="17" t="e">
        <f>#REF!</f>
        <v>#REF!</v>
      </c>
      <c r="H244" s="18" t="e">
        <f>#REF!</f>
        <v>#REF!</v>
      </c>
      <c r="I244" s="16" t="e">
        <f>#REF!</f>
        <v>#REF!</v>
      </c>
      <c r="J244" s="17" t="s">
        <v>14</v>
      </c>
      <c r="K244" s="19" t="e">
        <f>#REF!</f>
        <v>#REF!</v>
      </c>
      <c r="L244" s="19" t="e">
        <f>K244*H244</f>
        <v>#REF!</v>
      </c>
      <c r="M244" s="20"/>
      <c r="N244" s="20"/>
      <c r="O244" s="20"/>
      <c r="P244" s="20"/>
      <c r="Q244" s="20"/>
      <c r="R244" s="20"/>
      <c r="S244" s="20"/>
      <c r="T244" s="20"/>
      <c r="U244" s="20"/>
      <c r="V244" s="20"/>
      <c r="W244" s="20"/>
      <c r="X244" s="20"/>
      <c r="Y244" s="20"/>
      <c r="Z244" s="20"/>
    </row>
    <row r="245" spans="1:26" ht="15.75" customHeight="1">
      <c r="A245" s="13" t="e">
        <f>#REF!</f>
        <v>#REF!</v>
      </c>
      <c r="B245" s="14"/>
      <c r="C245" s="23"/>
      <c r="D245" s="13"/>
      <c r="E245" s="1" t="e">
        <f>#REF!</f>
        <v>#REF!</v>
      </c>
      <c r="F245" s="16" t="e">
        <f>#REF!</f>
        <v>#REF!</v>
      </c>
      <c r="G245" s="22" t="e">
        <f>#REF!</f>
        <v>#REF!</v>
      </c>
      <c r="H245" s="18" t="e">
        <f>#REF!</f>
        <v>#REF!</v>
      </c>
      <c r="I245" s="16" t="e">
        <f>#REF!</f>
        <v>#REF!</v>
      </c>
      <c r="J245" s="17" t="s">
        <v>14</v>
      </c>
      <c r="K245" s="19" t="e">
        <f>#REF!</f>
        <v>#REF!</v>
      </c>
      <c r="L245" s="19" t="e">
        <f t="shared" si="3"/>
        <v>#REF!</v>
      </c>
      <c r="M245" s="20"/>
      <c r="N245" s="20"/>
      <c r="O245" s="20"/>
      <c r="P245" s="20"/>
      <c r="Q245" s="20"/>
      <c r="R245" s="20"/>
      <c r="S245" s="20"/>
      <c r="T245" s="20"/>
      <c r="U245" s="20"/>
      <c r="V245" s="20"/>
      <c r="W245" s="20"/>
      <c r="X245" s="20"/>
      <c r="Y245" s="20"/>
      <c r="Z245" s="20"/>
    </row>
    <row r="246" spans="1:26" ht="15.75" customHeight="1">
      <c r="A246" s="13" t="e">
        <f>#REF!</f>
        <v>#REF!</v>
      </c>
      <c r="B246" s="14">
        <v>33</v>
      </c>
      <c r="C246" s="15" t="e">
        <f>#REF!</f>
        <v>#REF!</v>
      </c>
      <c r="D246" s="3" t="e">
        <f>E249-E246</f>
        <v>#REF!</v>
      </c>
      <c r="E246" s="31" t="e">
        <f>#REF!</f>
        <v>#REF!</v>
      </c>
      <c r="F246" s="16" t="e">
        <f>#REF!</f>
        <v>#REF!</v>
      </c>
      <c r="G246" s="17" t="e">
        <f>#REF!</f>
        <v>#REF!</v>
      </c>
      <c r="H246" s="18" t="e">
        <f>#REF!</f>
        <v>#REF!</v>
      </c>
      <c r="I246" s="16" t="e">
        <f>#REF!</f>
        <v>#REF!</v>
      </c>
      <c r="J246" s="17" t="s">
        <v>14</v>
      </c>
      <c r="K246" s="19" t="e">
        <f>#REF!</f>
        <v>#REF!</v>
      </c>
      <c r="L246" s="19" t="e">
        <f>K246*H246</f>
        <v>#REF!</v>
      </c>
      <c r="M246" s="20"/>
      <c r="N246" s="20"/>
      <c r="O246" s="20"/>
      <c r="P246" s="20"/>
      <c r="Q246" s="20"/>
      <c r="R246" s="20"/>
      <c r="S246" s="20"/>
      <c r="T246" s="20"/>
      <c r="U246" s="20"/>
      <c r="V246" s="20"/>
      <c r="W246" s="20"/>
      <c r="X246" s="20"/>
      <c r="Y246" s="20"/>
      <c r="Z246" s="20"/>
    </row>
    <row r="247" spans="1:26" ht="15.75" customHeight="1">
      <c r="A247" s="13" t="e">
        <f>#REF!</f>
        <v>#REF!</v>
      </c>
      <c r="B247" s="14"/>
      <c r="C247" s="23"/>
      <c r="D247" s="13"/>
      <c r="E247" s="1" t="e">
        <f>#REF!</f>
        <v>#REF!</v>
      </c>
      <c r="F247" s="16" t="e">
        <f>#REF!</f>
        <v>#REF!</v>
      </c>
      <c r="G247" s="22" t="e">
        <f>#REF!</f>
        <v>#REF!</v>
      </c>
      <c r="H247" s="18" t="e">
        <f>#REF!</f>
        <v>#REF!</v>
      </c>
      <c r="I247" s="16" t="e">
        <f>#REF!</f>
        <v>#REF!</v>
      </c>
      <c r="J247" s="17" t="s">
        <v>14</v>
      </c>
      <c r="K247" s="19" t="e">
        <f>#REF!</f>
        <v>#REF!</v>
      </c>
      <c r="L247" s="19" t="e">
        <f t="shared" si="3"/>
        <v>#REF!</v>
      </c>
      <c r="M247" s="20"/>
      <c r="N247" s="20"/>
      <c r="O247" s="20"/>
      <c r="P247" s="20"/>
      <c r="Q247" s="20"/>
      <c r="R247" s="20"/>
      <c r="S247" s="20"/>
      <c r="T247" s="20"/>
      <c r="U247" s="20"/>
      <c r="V247" s="20"/>
      <c r="W247" s="20"/>
      <c r="X247" s="20"/>
      <c r="Y247" s="20"/>
      <c r="Z247" s="20"/>
    </row>
    <row r="248" spans="1:26" ht="15.75" customHeight="1">
      <c r="A248" s="13" t="e">
        <f>#REF!</f>
        <v>#REF!</v>
      </c>
      <c r="B248" s="14"/>
      <c r="C248" s="23"/>
      <c r="D248" s="13"/>
      <c r="E248" s="1" t="e">
        <f>#REF!</f>
        <v>#REF!</v>
      </c>
      <c r="F248" s="21" t="e">
        <f>#REF!</f>
        <v>#REF!</v>
      </c>
      <c r="G248" s="17" t="e">
        <f>#REF!</f>
        <v>#REF!</v>
      </c>
      <c r="H248" s="18" t="e">
        <f>#REF!</f>
        <v>#REF!</v>
      </c>
      <c r="I248" s="16" t="e">
        <f>#REF!</f>
        <v>#REF!</v>
      </c>
      <c r="J248" s="17" t="s">
        <v>14</v>
      </c>
      <c r="K248" s="19" t="e">
        <f>#REF!</f>
        <v>#REF!</v>
      </c>
      <c r="L248" s="19" t="e">
        <f t="shared" si="3"/>
        <v>#REF!</v>
      </c>
      <c r="M248" s="20"/>
      <c r="N248" s="20"/>
      <c r="O248" s="20"/>
      <c r="P248" s="20"/>
      <c r="Q248" s="20"/>
      <c r="R248" s="20"/>
      <c r="S248" s="20"/>
      <c r="T248" s="20"/>
      <c r="U248" s="20"/>
      <c r="V248" s="20"/>
      <c r="W248" s="20"/>
      <c r="X248" s="20"/>
      <c r="Y248" s="20"/>
      <c r="Z248" s="20"/>
    </row>
    <row r="249" spans="1:26" ht="15.75" customHeight="1">
      <c r="A249" s="13" t="e">
        <f>#REF!</f>
        <v>#REF!</v>
      </c>
      <c r="B249" s="14">
        <v>34</v>
      </c>
      <c r="C249" s="15" t="e">
        <f>#REF!</f>
        <v>#REF!</v>
      </c>
      <c r="D249" s="3" t="e">
        <f>E251-E249</f>
        <v>#REF!</v>
      </c>
      <c r="E249" s="31" t="e">
        <f>#REF!</f>
        <v>#REF!</v>
      </c>
      <c r="F249" s="16" t="e">
        <f>#REF!</f>
        <v>#REF!</v>
      </c>
      <c r="G249" s="17" t="e">
        <f>#REF!</f>
        <v>#REF!</v>
      </c>
      <c r="H249" s="18" t="e">
        <f>#REF!</f>
        <v>#REF!</v>
      </c>
      <c r="I249" s="16" t="e">
        <f>#REF!</f>
        <v>#REF!</v>
      </c>
      <c r="J249" s="17" t="s">
        <v>14</v>
      </c>
      <c r="K249" s="19" t="e">
        <f>#REF!</f>
        <v>#REF!</v>
      </c>
      <c r="L249" s="19" t="e">
        <f>K249*H249</f>
        <v>#REF!</v>
      </c>
      <c r="M249" s="20"/>
      <c r="N249" s="20"/>
      <c r="O249" s="20"/>
      <c r="P249" s="20"/>
      <c r="Q249" s="20"/>
      <c r="R249" s="20"/>
      <c r="S249" s="20"/>
      <c r="T249" s="20"/>
      <c r="U249" s="20"/>
      <c r="V249" s="20"/>
      <c r="W249" s="20"/>
      <c r="X249" s="20"/>
      <c r="Y249" s="20"/>
      <c r="Z249" s="20"/>
    </row>
    <row r="250" spans="1:26" ht="15.75" customHeight="1">
      <c r="A250" s="13" t="e">
        <f>#REF!</f>
        <v>#REF!</v>
      </c>
      <c r="B250" s="14"/>
      <c r="C250" s="23"/>
      <c r="D250" s="13"/>
      <c r="E250" s="1" t="e">
        <f>#REF!</f>
        <v>#REF!</v>
      </c>
      <c r="F250" s="16" t="e">
        <f>#REF!</f>
        <v>#REF!</v>
      </c>
      <c r="G250" s="22" t="e">
        <f>#REF!</f>
        <v>#REF!</v>
      </c>
      <c r="H250" s="18" t="e">
        <f>#REF!</f>
        <v>#REF!</v>
      </c>
      <c r="I250" s="16" t="e">
        <f>#REF!</f>
        <v>#REF!</v>
      </c>
      <c r="J250" s="17" t="s">
        <v>14</v>
      </c>
      <c r="K250" s="19" t="e">
        <f>#REF!</f>
        <v>#REF!</v>
      </c>
      <c r="L250" s="19" t="e">
        <f t="shared" si="3"/>
        <v>#REF!</v>
      </c>
      <c r="M250" s="20"/>
      <c r="N250" s="20"/>
      <c r="O250" s="20"/>
      <c r="P250" s="20"/>
      <c r="Q250" s="20"/>
      <c r="R250" s="20"/>
      <c r="S250" s="20"/>
      <c r="T250" s="20"/>
      <c r="U250" s="20"/>
      <c r="V250" s="20"/>
      <c r="W250" s="20"/>
      <c r="X250" s="20"/>
      <c r="Y250" s="20"/>
      <c r="Z250" s="20"/>
    </row>
    <row r="251" spans="1:26" ht="15.75" customHeight="1">
      <c r="A251" s="13" t="e">
        <f>#REF!</f>
        <v>#REF!</v>
      </c>
      <c r="B251" s="14">
        <v>35</v>
      </c>
      <c r="C251" s="15" t="e">
        <f>#REF!</f>
        <v>#REF!</v>
      </c>
      <c r="D251" s="3" t="e">
        <f>E257-E251</f>
        <v>#REF!</v>
      </c>
      <c r="E251" s="31" t="e">
        <f>#REF!</f>
        <v>#REF!</v>
      </c>
      <c r="F251" s="16" t="e">
        <f>#REF!</f>
        <v>#REF!</v>
      </c>
      <c r="G251" s="17" t="e">
        <f>#REF!</f>
        <v>#REF!</v>
      </c>
      <c r="H251" s="18" t="e">
        <f>#REF!</f>
        <v>#REF!</v>
      </c>
      <c r="I251" s="16" t="e">
        <f>#REF!</f>
        <v>#REF!</v>
      </c>
      <c r="J251" s="17" t="s">
        <v>14</v>
      </c>
      <c r="K251" s="19" t="e">
        <f>#REF!</f>
        <v>#REF!</v>
      </c>
      <c r="L251" s="19" t="e">
        <f>K251*H251</f>
        <v>#REF!</v>
      </c>
      <c r="M251" s="20"/>
      <c r="N251" s="20"/>
      <c r="O251" s="20"/>
      <c r="P251" s="20"/>
      <c r="Q251" s="20"/>
      <c r="R251" s="20"/>
      <c r="S251" s="20"/>
      <c r="T251" s="20"/>
      <c r="U251" s="20"/>
      <c r="V251" s="20"/>
      <c r="W251" s="20"/>
      <c r="X251" s="20"/>
      <c r="Y251" s="20"/>
      <c r="Z251" s="20"/>
    </row>
    <row r="252" spans="1:26" ht="15.75" customHeight="1">
      <c r="A252" s="13" t="e">
        <f>#REF!</f>
        <v>#REF!</v>
      </c>
      <c r="B252" s="14"/>
      <c r="C252" s="23"/>
      <c r="D252" s="13"/>
      <c r="E252" s="1" t="e">
        <f>#REF!</f>
        <v>#REF!</v>
      </c>
      <c r="F252" s="16" t="e">
        <f>#REF!</f>
        <v>#REF!</v>
      </c>
      <c r="G252" s="22" t="e">
        <f>#REF!</f>
        <v>#REF!</v>
      </c>
      <c r="H252" s="18" t="e">
        <f>#REF!</f>
        <v>#REF!</v>
      </c>
      <c r="I252" s="16" t="e">
        <f>#REF!</f>
        <v>#REF!</v>
      </c>
      <c r="J252" s="17" t="s">
        <v>14</v>
      </c>
      <c r="K252" s="19" t="e">
        <f>#REF!</f>
        <v>#REF!</v>
      </c>
      <c r="L252" s="19" t="e">
        <f t="shared" si="3"/>
        <v>#REF!</v>
      </c>
      <c r="M252" s="20"/>
      <c r="N252" s="20"/>
      <c r="O252" s="20"/>
      <c r="P252" s="20"/>
      <c r="Q252" s="20"/>
      <c r="R252" s="20"/>
      <c r="S252" s="20"/>
      <c r="T252" s="20"/>
      <c r="U252" s="20"/>
      <c r="V252" s="20"/>
      <c r="W252" s="20"/>
      <c r="X252" s="20"/>
      <c r="Y252" s="20"/>
      <c r="Z252" s="20"/>
    </row>
    <row r="253" spans="1:26" ht="15.75" customHeight="1">
      <c r="A253" s="13" t="e">
        <f>#REF!</f>
        <v>#REF!</v>
      </c>
      <c r="B253" s="14"/>
      <c r="C253" s="23"/>
      <c r="D253" s="13"/>
      <c r="E253" s="1" t="e">
        <f>#REF!</f>
        <v>#REF!</v>
      </c>
      <c r="F253" s="16" t="e">
        <f>#REF!</f>
        <v>#REF!</v>
      </c>
      <c r="G253" s="22" t="e">
        <f>#REF!</f>
        <v>#REF!</v>
      </c>
      <c r="H253" s="18" t="e">
        <f>#REF!</f>
        <v>#REF!</v>
      </c>
      <c r="I253" s="16" t="e">
        <f>#REF!</f>
        <v>#REF!</v>
      </c>
      <c r="J253" s="17" t="s">
        <v>14</v>
      </c>
      <c r="K253" s="19" t="e">
        <f>#REF!</f>
        <v>#REF!</v>
      </c>
      <c r="L253" s="19" t="e">
        <f t="shared" si="3"/>
        <v>#REF!</v>
      </c>
      <c r="M253" s="20"/>
      <c r="N253" s="20"/>
      <c r="O253" s="20"/>
      <c r="P253" s="20"/>
      <c r="Q253" s="20"/>
      <c r="R253" s="20"/>
      <c r="S253" s="20"/>
      <c r="T253" s="20"/>
      <c r="U253" s="20"/>
      <c r="V253" s="20"/>
      <c r="W253" s="20"/>
      <c r="X253" s="20"/>
      <c r="Y253" s="20"/>
      <c r="Z253" s="20"/>
    </row>
    <row r="254" spans="1:26" ht="15.75" customHeight="1">
      <c r="A254" s="13" t="e">
        <f>#REF!</f>
        <v>#REF!</v>
      </c>
      <c r="B254" s="14"/>
      <c r="C254" s="23"/>
      <c r="D254" s="13"/>
      <c r="E254" s="1" t="e">
        <f>#REF!</f>
        <v>#REF!</v>
      </c>
      <c r="F254" s="16" t="e">
        <f>#REF!</f>
        <v>#REF!</v>
      </c>
      <c r="G254" s="22" t="e">
        <f>#REF!</f>
        <v>#REF!</v>
      </c>
      <c r="H254" s="18" t="e">
        <f>#REF!</f>
        <v>#REF!</v>
      </c>
      <c r="I254" s="16" t="e">
        <f>#REF!</f>
        <v>#REF!</v>
      </c>
      <c r="J254" s="17" t="s">
        <v>14</v>
      </c>
      <c r="K254" s="19" t="e">
        <f>#REF!</f>
        <v>#REF!</v>
      </c>
      <c r="L254" s="19" t="e">
        <f t="shared" si="3"/>
        <v>#REF!</v>
      </c>
      <c r="M254" s="20"/>
      <c r="N254" s="20"/>
      <c r="O254" s="20"/>
      <c r="P254" s="20"/>
      <c r="Q254" s="20"/>
      <c r="R254" s="20"/>
      <c r="S254" s="20"/>
      <c r="T254" s="20"/>
      <c r="U254" s="20"/>
      <c r="V254" s="20"/>
      <c r="W254" s="20"/>
      <c r="X254" s="20"/>
      <c r="Y254" s="20"/>
      <c r="Z254" s="20"/>
    </row>
    <row r="255" spans="1:26" ht="15.75" customHeight="1">
      <c r="A255" s="13" t="e">
        <f>#REF!</f>
        <v>#REF!</v>
      </c>
      <c r="B255" s="14"/>
      <c r="C255" s="23"/>
      <c r="D255" s="13"/>
      <c r="E255" s="1" t="e">
        <f>#REF!</f>
        <v>#REF!</v>
      </c>
      <c r="F255" s="16" t="e">
        <f>#REF!</f>
        <v>#REF!</v>
      </c>
      <c r="G255" s="22" t="e">
        <f>#REF!</f>
        <v>#REF!</v>
      </c>
      <c r="H255" s="18" t="e">
        <f>#REF!</f>
        <v>#REF!</v>
      </c>
      <c r="I255" s="16" t="e">
        <f>#REF!</f>
        <v>#REF!</v>
      </c>
      <c r="J255" s="17" t="s">
        <v>14</v>
      </c>
      <c r="K255" s="19" t="e">
        <f>#REF!</f>
        <v>#REF!</v>
      </c>
      <c r="L255" s="19" t="e">
        <f t="shared" si="3"/>
        <v>#REF!</v>
      </c>
      <c r="M255" s="20"/>
      <c r="N255" s="20"/>
      <c r="O255" s="20"/>
      <c r="P255" s="20"/>
      <c r="Q255" s="20"/>
      <c r="R255" s="20"/>
      <c r="S255" s="20"/>
      <c r="T255" s="20"/>
      <c r="U255" s="20"/>
      <c r="V255" s="20"/>
      <c r="W255" s="20"/>
      <c r="X255" s="20"/>
      <c r="Y255" s="20"/>
      <c r="Z255" s="20"/>
    </row>
    <row r="256" spans="1:26" ht="15.75" customHeight="1">
      <c r="A256" s="13" t="e">
        <f>#REF!</f>
        <v>#REF!</v>
      </c>
      <c r="B256" s="14"/>
      <c r="C256" s="23"/>
      <c r="D256" s="13"/>
      <c r="E256" s="1" t="e">
        <f>#REF!</f>
        <v>#REF!</v>
      </c>
      <c r="F256" s="16" t="e">
        <f>#REF!</f>
        <v>#REF!</v>
      </c>
      <c r="G256" s="22" t="e">
        <f>#REF!</f>
        <v>#REF!</v>
      </c>
      <c r="H256" s="18" t="e">
        <f>#REF!</f>
        <v>#REF!</v>
      </c>
      <c r="I256" s="16" t="e">
        <f>#REF!</f>
        <v>#REF!</v>
      </c>
      <c r="J256" s="17" t="s">
        <v>14</v>
      </c>
      <c r="K256" s="19" t="e">
        <f>#REF!</f>
        <v>#REF!</v>
      </c>
      <c r="L256" s="19" t="e">
        <f t="shared" si="3"/>
        <v>#REF!</v>
      </c>
      <c r="M256" s="20"/>
      <c r="N256" s="20"/>
      <c r="O256" s="20"/>
      <c r="P256" s="20"/>
      <c r="Q256" s="20"/>
      <c r="R256" s="20"/>
      <c r="S256" s="20"/>
      <c r="T256" s="20"/>
      <c r="U256" s="20"/>
      <c r="V256" s="20"/>
      <c r="W256" s="20"/>
      <c r="X256" s="20"/>
      <c r="Y256" s="20"/>
      <c r="Z256" s="20"/>
    </row>
    <row r="257" spans="1:26" ht="15.75" customHeight="1">
      <c r="A257" s="13" t="e">
        <f>#REF!</f>
        <v>#REF!</v>
      </c>
      <c r="B257" s="14">
        <v>36</v>
      </c>
      <c r="C257" s="15" t="e">
        <f>#REF!</f>
        <v>#REF!</v>
      </c>
      <c r="D257" s="3" t="e">
        <f>E261-E257</f>
        <v>#REF!</v>
      </c>
      <c r="E257" s="31" t="e">
        <f>#REF!</f>
        <v>#REF!</v>
      </c>
      <c r="F257" s="16" t="e">
        <f>#REF!</f>
        <v>#REF!</v>
      </c>
      <c r="G257" s="17" t="e">
        <f>#REF!</f>
        <v>#REF!</v>
      </c>
      <c r="H257" s="18" t="e">
        <f>#REF!</f>
        <v>#REF!</v>
      </c>
      <c r="I257" s="16" t="e">
        <f>#REF!</f>
        <v>#REF!</v>
      </c>
      <c r="J257" s="17" t="s">
        <v>14</v>
      </c>
      <c r="K257" s="19" t="e">
        <f>#REF!</f>
        <v>#REF!</v>
      </c>
      <c r="L257" s="19" t="e">
        <f>K257*H257</f>
        <v>#REF!</v>
      </c>
      <c r="M257" s="20"/>
      <c r="N257" s="20"/>
      <c r="O257" s="20"/>
      <c r="P257" s="20"/>
      <c r="Q257" s="20"/>
      <c r="R257" s="20"/>
      <c r="S257" s="20"/>
      <c r="T257" s="20"/>
      <c r="U257" s="20"/>
      <c r="V257" s="20"/>
      <c r="W257" s="20"/>
      <c r="X257" s="20"/>
      <c r="Y257" s="20"/>
      <c r="Z257" s="20"/>
    </row>
    <row r="258" spans="1:26" ht="15.75" customHeight="1">
      <c r="A258" s="13" t="e">
        <f>#REF!</f>
        <v>#REF!</v>
      </c>
      <c r="B258" s="14"/>
      <c r="C258" s="23"/>
      <c r="D258" s="13"/>
      <c r="E258" s="1" t="e">
        <f>#REF!</f>
        <v>#REF!</v>
      </c>
      <c r="F258" s="16" t="e">
        <f>#REF!</f>
        <v>#REF!</v>
      </c>
      <c r="G258" s="22" t="e">
        <f>#REF!</f>
        <v>#REF!</v>
      </c>
      <c r="H258" s="18" t="e">
        <f>#REF!</f>
        <v>#REF!</v>
      </c>
      <c r="I258" s="16" t="e">
        <f>#REF!</f>
        <v>#REF!</v>
      </c>
      <c r="J258" s="17" t="s">
        <v>14</v>
      </c>
      <c r="K258" s="19" t="e">
        <f>#REF!</f>
        <v>#REF!</v>
      </c>
      <c r="L258" s="19" t="e">
        <f t="shared" si="3"/>
        <v>#REF!</v>
      </c>
      <c r="M258" s="20"/>
      <c r="N258" s="20"/>
      <c r="O258" s="20"/>
      <c r="P258" s="20"/>
      <c r="Q258" s="20"/>
      <c r="R258" s="20"/>
      <c r="S258" s="20"/>
      <c r="T258" s="20"/>
      <c r="U258" s="20"/>
      <c r="V258" s="20"/>
      <c r="W258" s="20"/>
      <c r="X258" s="20"/>
      <c r="Y258" s="20"/>
      <c r="Z258" s="20"/>
    </row>
    <row r="259" spans="1:26" ht="15.75" customHeight="1">
      <c r="A259" s="13" t="e">
        <f>#REF!</f>
        <v>#REF!</v>
      </c>
      <c r="B259" s="14"/>
      <c r="C259" s="23"/>
      <c r="D259" s="13"/>
      <c r="E259" s="1" t="e">
        <f>#REF!</f>
        <v>#REF!</v>
      </c>
      <c r="F259" s="16" t="e">
        <f>#REF!</f>
        <v>#REF!</v>
      </c>
      <c r="G259" s="22" t="e">
        <f>#REF!</f>
        <v>#REF!</v>
      </c>
      <c r="H259" s="18" t="e">
        <f>#REF!</f>
        <v>#REF!</v>
      </c>
      <c r="I259" s="16" t="e">
        <f>#REF!</f>
        <v>#REF!</v>
      </c>
      <c r="J259" s="17" t="s">
        <v>14</v>
      </c>
      <c r="K259" s="19" t="e">
        <f>#REF!</f>
        <v>#REF!</v>
      </c>
      <c r="L259" s="19" t="e">
        <f t="shared" ref="L259:L322" si="4">K259*H259</f>
        <v>#REF!</v>
      </c>
      <c r="M259" s="20"/>
      <c r="N259" s="20"/>
      <c r="O259" s="20"/>
      <c r="P259" s="20"/>
      <c r="Q259" s="20"/>
      <c r="R259" s="20"/>
      <c r="S259" s="20"/>
      <c r="T259" s="20"/>
      <c r="U259" s="20"/>
      <c r="V259" s="20"/>
      <c r="W259" s="20"/>
      <c r="X259" s="20"/>
      <c r="Y259" s="20"/>
      <c r="Z259" s="20"/>
    </row>
    <row r="260" spans="1:26" ht="15.75" customHeight="1">
      <c r="A260" s="13" t="e">
        <f>#REF!</f>
        <v>#REF!</v>
      </c>
      <c r="B260" s="14"/>
      <c r="C260" s="23"/>
      <c r="D260" s="13"/>
      <c r="E260" s="1" t="e">
        <f>#REF!</f>
        <v>#REF!</v>
      </c>
      <c r="F260" s="16" t="e">
        <f>#REF!</f>
        <v>#REF!</v>
      </c>
      <c r="G260" s="22" t="e">
        <f>#REF!</f>
        <v>#REF!</v>
      </c>
      <c r="H260" s="18" t="e">
        <f>#REF!</f>
        <v>#REF!</v>
      </c>
      <c r="I260" s="16" t="e">
        <f>#REF!</f>
        <v>#REF!</v>
      </c>
      <c r="J260" s="17" t="s">
        <v>14</v>
      </c>
      <c r="K260" s="19" t="e">
        <f>#REF!</f>
        <v>#REF!</v>
      </c>
      <c r="L260" s="19" t="e">
        <f t="shared" si="4"/>
        <v>#REF!</v>
      </c>
      <c r="M260" s="20"/>
      <c r="N260" s="20"/>
      <c r="O260" s="20"/>
      <c r="P260" s="20"/>
      <c r="Q260" s="20"/>
      <c r="R260" s="20"/>
      <c r="S260" s="20"/>
      <c r="T260" s="20"/>
      <c r="U260" s="20"/>
      <c r="V260" s="20"/>
      <c r="W260" s="20"/>
      <c r="X260" s="20"/>
      <c r="Y260" s="20"/>
      <c r="Z260" s="20"/>
    </row>
    <row r="261" spans="1:26" ht="15.75" customHeight="1">
      <c r="A261" s="13" t="e">
        <f>#REF!</f>
        <v>#REF!</v>
      </c>
      <c r="B261" s="14">
        <v>37</v>
      </c>
      <c r="C261" s="15" t="e">
        <f>#REF!</f>
        <v>#REF!</v>
      </c>
      <c r="D261" s="3" t="e">
        <f>E266-E261</f>
        <v>#REF!</v>
      </c>
      <c r="E261" s="31" t="e">
        <f>#REF!</f>
        <v>#REF!</v>
      </c>
      <c r="F261" s="16" t="e">
        <f>#REF!</f>
        <v>#REF!</v>
      </c>
      <c r="G261" s="17" t="e">
        <f>#REF!</f>
        <v>#REF!</v>
      </c>
      <c r="H261" s="18" t="e">
        <f>#REF!</f>
        <v>#REF!</v>
      </c>
      <c r="I261" s="16" t="e">
        <f>#REF!</f>
        <v>#REF!</v>
      </c>
      <c r="J261" s="17" t="s">
        <v>14</v>
      </c>
      <c r="K261" s="19" t="e">
        <f>#REF!</f>
        <v>#REF!</v>
      </c>
      <c r="L261" s="19" t="e">
        <f>K261*H261</f>
        <v>#REF!</v>
      </c>
      <c r="M261" s="20"/>
      <c r="N261" s="20"/>
      <c r="O261" s="20"/>
      <c r="P261" s="20"/>
      <c r="Q261" s="20"/>
      <c r="R261" s="20"/>
      <c r="S261" s="20"/>
      <c r="T261" s="20"/>
      <c r="U261" s="20"/>
      <c r="V261" s="20"/>
      <c r="W261" s="20"/>
      <c r="X261" s="20"/>
      <c r="Y261" s="20"/>
      <c r="Z261" s="20"/>
    </row>
    <row r="262" spans="1:26" ht="15.75" customHeight="1">
      <c r="A262" s="13" t="e">
        <f>#REF!</f>
        <v>#REF!</v>
      </c>
      <c r="B262" s="14"/>
      <c r="C262" s="23"/>
      <c r="D262" s="13"/>
      <c r="E262" s="1" t="e">
        <f>#REF!</f>
        <v>#REF!</v>
      </c>
      <c r="F262" s="16" t="e">
        <f>#REF!</f>
        <v>#REF!</v>
      </c>
      <c r="G262" s="17" t="e">
        <f>#REF!</f>
        <v>#REF!</v>
      </c>
      <c r="H262" s="18" t="e">
        <f>#REF!</f>
        <v>#REF!</v>
      </c>
      <c r="I262" s="16" t="e">
        <f>#REF!</f>
        <v>#REF!</v>
      </c>
      <c r="J262" s="17" t="s">
        <v>14</v>
      </c>
      <c r="K262" s="19" t="e">
        <f>#REF!</f>
        <v>#REF!</v>
      </c>
      <c r="L262" s="19" t="e">
        <f t="shared" si="4"/>
        <v>#REF!</v>
      </c>
      <c r="M262" s="20"/>
      <c r="N262" s="20"/>
      <c r="O262" s="20"/>
      <c r="P262" s="20"/>
      <c r="Q262" s="20"/>
      <c r="R262" s="20"/>
      <c r="S262" s="20"/>
      <c r="T262" s="20"/>
      <c r="U262" s="20"/>
      <c r="V262" s="20"/>
      <c r="W262" s="20"/>
      <c r="X262" s="20"/>
      <c r="Y262" s="20"/>
      <c r="Z262" s="20"/>
    </row>
    <row r="263" spans="1:26" ht="15.75" customHeight="1">
      <c r="A263" s="13" t="e">
        <f>#REF!</f>
        <v>#REF!</v>
      </c>
      <c r="B263" s="14"/>
      <c r="C263" s="23"/>
      <c r="D263" s="13"/>
      <c r="E263" s="1" t="e">
        <f>#REF!</f>
        <v>#REF!</v>
      </c>
      <c r="F263" s="16" t="e">
        <f>#REF!</f>
        <v>#REF!</v>
      </c>
      <c r="G263" s="17" t="e">
        <f>#REF!</f>
        <v>#REF!</v>
      </c>
      <c r="H263" s="18" t="e">
        <f>#REF!</f>
        <v>#REF!</v>
      </c>
      <c r="I263" s="16" t="e">
        <f>#REF!</f>
        <v>#REF!</v>
      </c>
      <c r="J263" s="17" t="s">
        <v>14</v>
      </c>
      <c r="K263" s="19" t="e">
        <f>#REF!</f>
        <v>#REF!</v>
      </c>
      <c r="L263" s="19" t="e">
        <f t="shared" si="4"/>
        <v>#REF!</v>
      </c>
      <c r="M263" s="20"/>
      <c r="N263" s="20"/>
      <c r="O263" s="20"/>
      <c r="P263" s="20"/>
      <c r="Q263" s="20"/>
      <c r="R263" s="20"/>
      <c r="S263" s="20"/>
      <c r="T263" s="20"/>
      <c r="U263" s="20"/>
      <c r="V263" s="20"/>
      <c r="W263" s="20"/>
      <c r="X263" s="20"/>
      <c r="Y263" s="20"/>
      <c r="Z263" s="20"/>
    </row>
    <row r="264" spans="1:26" ht="15.75" customHeight="1">
      <c r="A264" s="13" t="e">
        <f>#REF!</f>
        <v>#REF!</v>
      </c>
      <c r="B264" s="14"/>
      <c r="C264" s="23"/>
      <c r="D264" s="13"/>
      <c r="E264" s="1" t="e">
        <f>#REF!</f>
        <v>#REF!</v>
      </c>
      <c r="F264" s="16" t="e">
        <f>#REF!</f>
        <v>#REF!</v>
      </c>
      <c r="G264" s="22" t="e">
        <f>#REF!</f>
        <v>#REF!</v>
      </c>
      <c r="H264" s="18" t="e">
        <f>#REF!</f>
        <v>#REF!</v>
      </c>
      <c r="I264" s="21" t="e">
        <f>#REF!</f>
        <v>#REF!</v>
      </c>
      <c r="J264" s="17" t="s">
        <v>14</v>
      </c>
      <c r="K264" s="19" t="e">
        <f>#REF!</f>
        <v>#REF!</v>
      </c>
      <c r="L264" s="19" t="e">
        <f t="shared" si="4"/>
        <v>#REF!</v>
      </c>
      <c r="M264" s="20"/>
      <c r="N264" s="20"/>
      <c r="O264" s="20"/>
      <c r="P264" s="20"/>
      <c r="Q264" s="20"/>
      <c r="R264" s="20"/>
      <c r="S264" s="20"/>
      <c r="T264" s="20"/>
      <c r="U264" s="20"/>
      <c r="V264" s="20"/>
      <c r="W264" s="20"/>
      <c r="X264" s="20"/>
      <c r="Y264" s="20"/>
      <c r="Z264" s="20"/>
    </row>
    <row r="265" spans="1:26" ht="15.75" customHeight="1">
      <c r="A265" s="13" t="e">
        <f>#REF!</f>
        <v>#REF!</v>
      </c>
      <c r="B265" s="14"/>
      <c r="C265" s="23"/>
      <c r="D265" s="13"/>
      <c r="E265" s="1" t="e">
        <f>#REF!</f>
        <v>#REF!</v>
      </c>
      <c r="F265" s="16" t="e">
        <f>#REF!</f>
        <v>#REF!</v>
      </c>
      <c r="G265" s="22" t="e">
        <f>#REF!</f>
        <v>#REF!</v>
      </c>
      <c r="H265" s="18" t="e">
        <f>#REF!</f>
        <v>#REF!</v>
      </c>
      <c r="I265" s="16" t="e">
        <f>#REF!</f>
        <v>#REF!</v>
      </c>
      <c r="J265" s="17" t="s">
        <v>14</v>
      </c>
      <c r="K265" s="19" t="e">
        <f>#REF!</f>
        <v>#REF!</v>
      </c>
      <c r="L265" s="19" t="e">
        <f t="shared" si="4"/>
        <v>#REF!</v>
      </c>
      <c r="M265" s="20"/>
      <c r="N265" s="20"/>
      <c r="O265" s="20"/>
      <c r="P265" s="20"/>
      <c r="Q265" s="20"/>
      <c r="R265" s="20"/>
      <c r="S265" s="20"/>
      <c r="T265" s="20"/>
      <c r="U265" s="20"/>
      <c r="V265" s="20"/>
      <c r="W265" s="20"/>
      <c r="X265" s="20"/>
      <c r="Y265" s="20"/>
      <c r="Z265" s="20"/>
    </row>
    <row r="266" spans="1:26" ht="15.75" customHeight="1">
      <c r="A266" s="13" t="e">
        <f>#REF!</f>
        <v>#REF!</v>
      </c>
      <c r="B266" s="14">
        <v>38</v>
      </c>
      <c r="C266" s="15" t="e">
        <f>#REF!</f>
        <v>#REF!</v>
      </c>
      <c r="D266" s="3" t="e">
        <f>E271-E266</f>
        <v>#REF!</v>
      </c>
      <c r="E266" s="31" t="e">
        <f>#REF!</f>
        <v>#REF!</v>
      </c>
      <c r="F266" s="16" t="e">
        <f>#REF!</f>
        <v>#REF!</v>
      </c>
      <c r="G266" s="17" t="e">
        <f>#REF!</f>
        <v>#REF!</v>
      </c>
      <c r="H266" s="18" t="e">
        <f>#REF!</f>
        <v>#REF!</v>
      </c>
      <c r="I266" s="16" t="e">
        <f>#REF!</f>
        <v>#REF!</v>
      </c>
      <c r="J266" s="17" t="s">
        <v>14</v>
      </c>
      <c r="K266" s="19" t="e">
        <f>#REF!</f>
        <v>#REF!</v>
      </c>
      <c r="L266" s="19" t="e">
        <f>K266*H266</f>
        <v>#REF!</v>
      </c>
      <c r="M266" s="20"/>
      <c r="N266" s="20"/>
      <c r="O266" s="20"/>
      <c r="P266" s="20"/>
      <c r="Q266" s="20"/>
      <c r="R266" s="20"/>
      <c r="S266" s="20"/>
      <c r="T266" s="20"/>
      <c r="U266" s="20"/>
      <c r="V266" s="20"/>
      <c r="W266" s="20"/>
      <c r="X266" s="20"/>
      <c r="Y266" s="20"/>
      <c r="Z266" s="20"/>
    </row>
    <row r="267" spans="1:26" ht="15.75" customHeight="1">
      <c r="A267" s="13" t="e">
        <f>#REF!</f>
        <v>#REF!</v>
      </c>
      <c r="B267" s="14"/>
      <c r="C267" s="23"/>
      <c r="D267" s="13"/>
      <c r="E267" s="1" t="e">
        <f>#REF!</f>
        <v>#REF!</v>
      </c>
      <c r="F267" s="16" t="e">
        <f>#REF!</f>
        <v>#REF!</v>
      </c>
      <c r="G267" s="22" t="e">
        <f>#REF!</f>
        <v>#REF!</v>
      </c>
      <c r="H267" s="18" t="e">
        <f>#REF!</f>
        <v>#REF!</v>
      </c>
      <c r="I267" s="16" t="e">
        <f>#REF!</f>
        <v>#REF!</v>
      </c>
      <c r="J267" s="17" t="s">
        <v>14</v>
      </c>
      <c r="K267" s="19" t="e">
        <f>#REF!</f>
        <v>#REF!</v>
      </c>
      <c r="L267" s="19" t="e">
        <f t="shared" si="4"/>
        <v>#REF!</v>
      </c>
      <c r="M267" s="20"/>
      <c r="N267" s="20"/>
      <c r="O267" s="20"/>
      <c r="P267" s="20"/>
      <c r="Q267" s="20"/>
      <c r="R267" s="20"/>
      <c r="S267" s="20"/>
      <c r="T267" s="20"/>
      <c r="U267" s="20"/>
      <c r="V267" s="20"/>
      <c r="W267" s="20"/>
      <c r="X267" s="20"/>
      <c r="Y267" s="20"/>
      <c r="Z267" s="20"/>
    </row>
    <row r="268" spans="1:26" ht="15.75" customHeight="1">
      <c r="A268" s="13" t="e">
        <f>#REF!</f>
        <v>#REF!</v>
      </c>
      <c r="B268" s="14"/>
      <c r="C268" s="23"/>
      <c r="D268" s="13"/>
      <c r="E268" s="1" t="e">
        <f>#REF!</f>
        <v>#REF!</v>
      </c>
      <c r="F268" s="16" t="e">
        <f>#REF!</f>
        <v>#REF!</v>
      </c>
      <c r="G268" s="22" t="e">
        <f>#REF!</f>
        <v>#REF!</v>
      </c>
      <c r="H268" s="18" t="e">
        <f>#REF!</f>
        <v>#REF!</v>
      </c>
      <c r="I268" s="16" t="e">
        <f>#REF!</f>
        <v>#REF!</v>
      </c>
      <c r="J268" s="17" t="s">
        <v>14</v>
      </c>
      <c r="K268" s="19" t="e">
        <f>#REF!</f>
        <v>#REF!</v>
      </c>
      <c r="L268" s="19" t="e">
        <f t="shared" si="4"/>
        <v>#REF!</v>
      </c>
      <c r="M268" s="20"/>
      <c r="N268" s="20"/>
      <c r="O268" s="20"/>
      <c r="P268" s="20"/>
      <c r="Q268" s="20"/>
      <c r="R268" s="20"/>
      <c r="S268" s="20"/>
      <c r="T268" s="20"/>
      <c r="U268" s="20"/>
      <c r="V268" s="20"/>
      <c r="W268" s="20"/>
      <c r="X268" s="20"/>
      <c r="Y268" s="20"/>
      <c r="Z268" s="20"/>
    </row>
    <row r="269" spans="1:26" ht="15.75" customHeight="1">
      <c r="A269" s="13" t="e">
        <f>#REF!</f>
        <v>#REF!</v>
      </c>
      <c r="B269" s="14"/>
      <c r="C269" s="23"/>
      <c r="D269" s="13"/>
      <c r="E269" s="1" t="e">
        <f>#REF!</f>
        <v>#REF!</v>
      </c>
      <c r="F269" s="16" t="e">
        <f>#REF!</f>
        <v>#REF!</v>
      </c>
      <c r="G269" s="22" t="e">
        <f>#REF!</f>
        <v>#REF!</v>
      </c>
      <c r="H269" s="18" t="e">
        <f>#REF!</f>
        <v>#REF!</v>
      </c>
      <c r="I269" s="16" t="e">
        <f>#REF!</f>
        <v>#REF!</v>
      </c>
      <c r="J269" s="17" t="s">
        <v>14</v>
      </c>
      <c r="K269" s="19" t="e">
        <f>#REF!</f>
        <v>#REF!</v>
      </c>
      <c r="L269" s="19" t="e">
        <f t="shared" si="4"/>
        <v>#REF!</v>
      </c>
      <c r="M269" s="20"/>
      <c r="N269" s="20"/>
      <c r="O269" s="20"/>
      <c r="P269" s="20"/>
      <c r="Q269" s="20"/>
      <c r="R269" s="20"/>
      <c r="S269" s="20"/>
      <c r="T269" s="20"/>
      <c r="U269" s="20"/>
      <c r="V269" s="20"/>
      <c r="W269" s="20"/>
      <c r="X269" s="20"/>
      <c r="Y269" s="20"/>
      <c r="Z269" s="20"/>
    </row>
    <row r="270" spans="1:26" ht="15.75" customHeight="1">
      <c r="A270" s="13" t="e">
        <f>#REF!</f>
        <v>#REF!</v>
      </c>
      <c r="B270" s="14"/>
      <c r="C270" s="23"/>
      <c r="D270" s="13"/>
      <c r="E270" s="1" t="e">
        <f>#REF!</f>
        <v>#REF!</v>
      </c>
      <c r="F270" s="16" t="e">
        <f>#REF!</f>
        <v>#REF!</v>
      </c>
      <c r="G270" s="22" t="e">
        <f>#REF!</f>
        <v>#REF!</v>
      </c>
      <c r="H270" s="18" t="e">
        <f>#REF!</f>
        <v>#REF!</v>
      </c>
      <c r="I270" s="16" t="e">
        <f>#REF!</f>
        <v>#REF!</v>
      </c>
      <c r="J270" s="17" t="s">
        <v>14</v>
      </c>
      <c r="K270" s="19" t="e">
        <f>#REF!</f>
        <v>#REF!</v>
      </c>
      <c r="L270" s="19" t="e">
        <f t="shared" si="4"/>
        <v>#REF!</v>
      </c>
      <c r="M270" s="20"/>
      <c r="N270" s="20"/>
      <c r="O270" s="20"/>
      <c r="P270" s="20"/>
      <c r="Q270" s="20"/>
      <c r="R270" s="20"/>
      <c r="S270" s="20"/>
      <c r="T270" s="20"/>
      <c r="U270" s="20"/>
      <c r="V270" s="20"/>
      <c r="W270" s="20"/>
      <c r="X270" s="20"/>
      <c r="Y270" s="20"/>
      <c r="Z270" s="20"/>
    </row>
    <row r="271" spans="1:26" ht="42" customHeight="1">
      <c r="A271" s="13" t="e">
        <f>#REF!</f>
        <v>#REF!</v>
      </c>
      <c r="B271" s="14">
        <v>39</v>
      </c>
      <c r="C271" s="15" t="e">
        <f>#REF!</f>
        <v>#REF!</v>
      </c>
      <c r="D271" s="3" t="e">
        <f>E273-E271</f>
        <v>#REF!</v>
      </c>
      <c r="E271" s="31" t="e">
        <f>#REF!</f>
        <v>#REF!</v>
      </c>
      <c r="F271" s="16" t="e">
        <f>#REF!</f>
        <v>#REF!</v>
      </c>
      <c r="G271" s="17" t="e">
        <f>#REF!</f>
        <v>#REF!</v>
      </c>
      <c r="H271" s="18" t="e">
        <f>#REF!</f>
        <v>#REF!</v>
      </c>
      <c r="I271" s="16" t="e">
        <f>#REF!</f>
        <v>#REF!</v>
      </c>
      <c r="J271" s="17" t="s">
        <v>14</v>
      </c>
      <c r="K271" s="19" t="e">
        <f>#REF!</f>
        <v>#REF!</v>
      </c>
      <c r="L271" s="19" t="e">
        <f>K271*H271</f>
        <v>#REF!</v>
      </c>
      <c r="M271" s="20"/>
      <c r="N271" s="20"/>
      <c r="O271" s="20"/>
      <c r="P271" s="20"/>
      <c r="Q271" s="20"/>
      <c r="R271" s="20"/>
      <c r="S271" s="20"/>
      <c r="T271" s="20"/>
      <c r="U271" s="20"/>
      <c r="V271" s="20"/>
      <c r="W271" s="20"/>
      <c r="X271" s="20"/>
      <c r="Y271" s="20"/>
      <c r="Z271" s="20"/>
    </row>
    <row r="272" spans="1:26" ht="15.75" customHeight="1">
      <c r="A272" s="13" t="e">
        <f>#REF!</f>
        <v>#REF!</v>
      </c>
      <c r="B272" s="14"/>
      <c r="C272" s="23"/>
      <c r="D272" s="13"/>
      <c r="E272" s="1" t="e">
        <f>#REF!</f>
        <v>#REF!</v>
      </c>
      <c r="F272" s="16" t="e">
        <f>#REF!</f>
        <v>#REF!</v>
      </c>
      <c r="G272" s="22" t="e">
        <f>#REF!</f>
        <v>#REF!</v>
      </c>
      <c r="H272" s="18" t="e">
        <f>#REF!</f>
        <v>#REF!</v>
      </c>
      <c r="I272" s="16" t="e">
        <f>#REF!</f>
        <v>#REF!</v>
      </c>
      <c r="J272" s="17" t="s">
        <v>14</v>
      </c>
      <c r="K272" s="19" t="e">
        <f>#REF!</f>
        <v>#REF!</v>
      </c>
      <c r="L272" s="19" t="e">
        <f t="shared" si="4"/>
        <v>#REF!</v>
      </c>
      <c r="M272" s="20"/>
      <c r="N272" s="20"/>
      <c r="O272" s="20"/>
      <c r="P272" s="20"/>
      <c r="Q272" s="20"/>
      <c r="R272" s="20"/>
      <c r="S272" s="20"/>
      <c r="T272" s="20"/>
      <c r="U272" s="20"/>
      <c r="V272" s="20"/>
      <c r="W272" s="20"/>
      <c r="X272" s="20"/>
      <c r="Y272" s="20"/>
      <c r="Z272" s="20"/>
    </row>
    <row r="273" spans="1:26" ht="32.25" customHeight="1">
      <c r="A273" s="13" t="e">
        <f>#REF!</f>
        <v>#REF!</v>
      </c>
      <c r="B273" s="14">
        <v>40</v>
      </c>
      <c r="C273" s="15" t="e">
        <f>#REF!</f>
        <v>#REF!</v>
      </c>
      <c r="D273" s="3" t="e">
        <f>E277-E273</f>
        <v>#REF!</v>
      </c>
      <c r="E273" s="31" t="e">
        <f>#REF!</f>
        <v>#REF!</v>
      </c>
      <c r="F273" s="16" t="e">
        <f>#REF!</f>
        <v>#REF!</v>
      </c>
      <c r="G273" s="17" t="e">
        <f>#REF!</f>
        <v>#REF!</v>
      </c>
      <c r="H273" s="18" t="e">
        <f>#REF!</f>
        <v>#REF!</v>
      </c>
      <c r="I273" s="16" t="e">
        <f>#REF!</f>
        <v>#REF!</v>
      </c>
      <c r="J273" s="17" t="s">
        <v>14</v>
      </c>
      <c r="K273" s="19" t="e">
        <f>#REF!</f>
        <v>#REF!</v>
      </c>
      <c r="L273" s="19" t="e">
        <f>K273*H273</f>
        <v>#REF!</v>
      </c>
      <c r="M273" s="20"/>
      <c r="N273" s="20"/>
      <c r="O273" s="20"/>
      <c r="P273" s="20"/>
      <c r="Q273" s="20"/>
      <c r="R273" s="20"/>
      <c r="S273" s="20"/>
      <c r="T273" s="20"/>
      <c r="U273" s="20"/>
      <c r="V273" s="20"/>
      <c r="W273" s="20"/>
      <c r="X273" s="20"/>
      <c r="Y273" s="20"/>
      <c r="Z273" s="20"/>
    </row>
    <row r="274" spans="1:26" ht="15.75" customHeight="1">
      <c r="A274" s="13" t="e">
        <f>#REF!</f>
        <v>#REF!</v>
      </c>
      <c r="B274" s="14"/>
      <c r="C274" s="23"/>
      <c r="D274" s="13"/>
      <c r="E274" s="1" t="e">
        <f>#REF!</f>
        <v>#REF!</v>
      </c>
      <c r="F274" s="16" t="e">
        <f>#REF!</f>
        <v>#REF!</v>
      </c>
      <c r="G274" s="22" t="e">
        <f>#REF!</f>
        <v>#REF!</v>
      </c>
      <c r="H274" s="18" t="e">
        <f>#REF!</f>
        <v>#REF!</v>
      </c>
      <c r="I274" s="16" t="e">
        <f>#REF!</f>
        <v>#REF!</v>
      </c>
      <c r="J274" s="17" t="s">
        <v>14</v>
      </c>
      <c r="K274" s="19" t="e">
        <f>#REF!</f>
        <v>#REF!</v>
      </c>
      <c r="L274" s="19" t="e">
        <f t="shared" si="4"/>
        <v>#REF!</v>
      </c>
      <c r="M274" s="20"/>
      <c r="N274" s="20"/>
      <c r="O274" s="20"/>
      <c r="P274" s="20"/>
      <c r="Q274" s="20"/>
      <c r="R274" s="20"/>
      <c r="S274" s="20"/>
      <c r="T274" s="20"/>
      <c r="U274" s="20"/>
      <c r="V274" s="20"/>
      <c r="W274" s="20"/>
      <c r="X274" s="20"/>
      <c r="Y274" s="20"/>
      <c r="Z274" s="20"/>
    </row>
    <row r="275" spans="1:26" ht="15.75" customHeight="1">
      <c r="A275" s="13" t="e">
        <f>#REF!</f>
        <v>#REF!</v>
      </c>
      <c r="B275" s="14"/>
      <c r="C275" s="23"/>
      <c r="D275" s="13"/>
      <c r="E275" s="1" t="e">
        <f>#REF!</f>
        <v>#REF!</v>
      </c>
      <c r="F275" s="16" t="e">
        <f>#REF!</f>
        <v>#REF!</v>
      </c>
      <c r="G275" s="22" t="e">
        <f>#REF!</f>
        <v>#REF!</v>
      </c>
      <c r="H275" s="18" t="e">
        <f>#REF!</f>
        <v>#REF!</v>
      </c>
      <c r="I275" s="16" t="e">
        <f>#REF!</f>
        <v>#REF!</v>
      </c>
      <c r="J275" s="17" t="s">
        <v>14</v>
      </c>
      <c r="K275" s="19" t="e">
        <f>#REF!</f>
        <v>#REF!</v>
      </c>
      <c r="L275" s="19" t="e">
        <f t="shared" si="4"/>
        <v>#REF!</v>
      </c>
      <c r="M275" s="20"/>
      <c r="N275" s="20"/>
      <c r="O275" s="20"/>
      <c r="P275" s="20"/>
      <c r="Q275" s="20"/>
      <c r="R275" s="20"/>
      <c r="S275" s="20"/>
      <c r="T275" s="20"/>
      <c r="U275" s="20"/>
      <c r="V275" s="20"/>
      <c r="W275" s="20"/>
      <c r="X275" s="20"/>
      <c r="Y275" s="20"/>
      <c r="Z275" s="20"/>
    </row>
    <row r="276" spans="1:26" ht="15.75" customHeight="1">
      <c r="A276" s="13" t="e">
        <f>#REF!</f>
        <v>#REF!</v>
      </c>
      <c r="B276" s="14"/>
      <c r="C276" s="23"/>
      <c r="D276" s="13"/>
      <c r="E276" s="1" t="e">
        <f>#REF!</f>
        <v>#REF!</v>
      </c>
      <c r="F276" s="24" t="e">
        <f>#REF!</f>
        <v>#REF!</v>
      </c>
      <c r="G276" s="22" t="e">
        <f>#REF!</f>
        <v>#REF!</v>
      </c>
      <c r="H276" s="18" t="e">
        <f>#REF!</f>
        <v>#REF!</v>
      </c>
      <c r="I276" s="24" t="e">
        <f>#REF!</f>
        <v>#REF!</v>
      </c>
      <c r="J276" s="17" t="s">
        <v>14</v>
      </c>
      <c r="K276" s="19" t="e">
        <f>#REF!</f>
        <v>#REF!</v>
      </c>
      <c r="L276" s="19" t="e">
        <f t="shared" si="4"/>
        <v>#REF!</v>
      </c>
      <c r="M276" s="20"/>
      <c r="N276" s="20"/>
      <c r="O276" s="20"/>
      <c r="P276" s="20"/>
      <c r="Q276" s="20"/>
      <c r="R276" s="20"/>
      <c r="S276" s="20"/>
      <c r="T276" s="20"/>
      <c r="U276" s="20"/>
      <c r="V276" s="20"/>
      <c r="W276" s="20"/>
      <c r="X276" s="20"/>
      <c r="Y276" s="20"/>
      <c r="Z276" s="20"/>
    </row>
    <row r="277" spans="1:26" ht="15.75" customHeight="1">
      <c r="A277" s="13" t="e">
        <f>#REF!</f>
        <v>#REF!</v>
      </c>
      <c r="B277" s="14">
        <v>41</v>
      </c>
      <c r="C277" s="15" t="e">
        <f>#REF!</f>
        <v>#REF!</v>
      </c>
      <c r="D277" s="3" t="e">
        <f>E280-E277</f>
        <v>#REF!</v>
      </c>
      <c r="E277" s="31" t="e">
        <f>#REF!</f>
        <v>#REF!</v>
      </c>
      <c r="F277" s="16" t="e">
        <f>#REF!</f>
        <v>#REF!</v>
      </c>
      <c r="G277" s="17" t="e">
        <f>#REF!</f>
        <v>#REF!</v>
      </c>
      <c r="H277" s="18" t="e">
        <f>#REF!</f>
        <v>#REF!</v>
      </c>
      <c r="I277" s="16" t="e">
        <f>#REF!</f>
        <v>#REF!</v>
      </c>
      <c r="J277" s="17" t="s">
        <v>14</v>
      </c>
      <c r="K277" s="19" t="e">
        <f>#REF!</f>
        <v>#REF!</v>
      </c>
      <c r="L277" s="19" t="e">
        <f>K277*H277</f>
        <v>#REF!</v>
      </c>
      <c r="M277" s="20"/>
      <c r="N277" s="20"/>
      <c r="O277" s="20"/>
      <c r="P277" s="20"/>
      <c r="Q277" s="20"/>
      <c r="R277" s="20"/>
      <c r="S277" s="20"/>
      <c r="T277" s="20"/>
      <c r="U277" s="20"/>
      <c r="V277" s="20"/>
      <c r="W277" s="20"/>
      <c r="X277" s="20"/>
      <c r="Y277" s="20"/>
      <c r="Z277" s="20"/>
    </row>
    <row r="278" spans="1:26" ht="15.75" customHeight="1">
      <c r="A278" s="13" t="e">
        <f>#REF!</f>
        <v>#REF!</v>
      </c>
      <c r="B278" s="14"/>
      <c r="C278" s="23"/>
      <c r="D278" s="13"/>
      <c r="E278" s="1" t="e">
        <f>#REF!</f>
        <v>#REF!</v>
      </c>
      <c r="F278" s="26" t="e">
        <f>#REF!</f>
        <v>#REF!</v>
      </c>
      <c r="G278" s="17" t="e">
        <f>#REF!</f>
        <v>#REF!</v>
      </c>
      <c r="H278" s="18" t="e">
        <f>#REF!</f>
        <v>#REF!</v>
      </c>
      <c r="I278" s="16" t="e">
        <f>#REF!</f>
        <v>#REF!</v>
      </c>
      <c r="J278" s="17" t="s">
        <v>14</v>
      </c>
      <c r="K278" s="19" t="e">
        <f>#REF!</f>
        <v>#REF!</v>
      </c>
      <c r="L278" s="19" t="e">
        <f t="shared" si="4"/>
        <v>#REF!</v>
      </c>
      <c r="M278" s="20"/>
      <c r="N278" s="20"/>
      <c r="O278" s="20"/>
      <c r="P278" s="20"/>
      <c r="Q278" s="20"/>
      <c r="R278" s="20"/>
      <c r="S278" s="20"/>
      <c r="T278" s="20"/>
      <c r="U278" s="20"/>
      <c r="V278" s="20"/>
      <c r="W278" s="20"/>
      <c r="X278" s="20"/>
      <c r="Y278" s="20"/>
      <c r="Z278" s="20"/>
    </row>
    <row r="279" spans="1:26" ht="15.75" customHeight="1">
      <c r="A279" s="13" t="e">
        <f>#REF!</f>
        <v>#REF!</v>
      </c>
      <c r="B279" s="14"/>
      <c r="C279" s="23"/>
      <c r="D279" s="13"/>
      <c r="E279" s="1" t="e">
        <f>#REF!</f>
        <v>#REF!</v>
      </c>
      <c r="F279" s="16" t="e">
        <f>#REF!</f>
        <v>#REF!</v>
      </c>
      <c r="G279" s="22" t="e">
        <f>#REF!</f>
        <v>#REF!</v>
      </c>
      <c r="H279" s="18" t="e">
        <f>#REF!</f>
        <v>#REF!</v>
      </c>
      <c r="I279" s="16" t="e">
        <f>#REF!</f>
        <v>#REF!</v>
      </c>
      <c r="J279" s="17" t="s">
        <v>14</v>
      </c>
      <c r="K279" s="19" t="e">
        <f>#REF!</f>
        <v>#REF!</v>
      </c>
      <c r="L279" s="19" t="e">
        <f t="shared" si="4"/>
        <v>#REF!</v>
      </c>
      <c r="M279" s="20"/>
      <c r="N279" s="20"/>
      <c r="O279" s="20"/>
      <c r="P279" s="20"/>
      <c r="Q279" s="20"/>
      <c r="R279" s="20"/>
      <c r="S279" s="20"/>
      <c r="T279" s="20"/>
      <c r="U279" s="20"/>
      <c r="V279" s="20"/>
      <c r="W279" s="20"/>
      <c r="X279" s="20"/>
      <c r="Y279" s="20"/>
      <c r="Z279" s="20"/>
    </row>
    <row r="280" spans="1:26" ht="15.75" customHeight="1">
      <c r="A280" s="13" t="e">
        <f>#REF!</f>
        <v>#REF!</v>
      </c>
      <c r="B280" s="14">
        <v>42</v>
      </c>
      <c r="C280" s="15" t="e">
        <f>#REF!</f>
        <v>#REF!</v>
      </c>
      <c r="D280" s="3" t="e">
        <f>E282-E280</f>
        <v>#REF!</v>
      </c>
      <c r="E280" s="31" t="e">
        <f>#REF!</f>
        <v>#REF!</v>
      </c>
      <c r="F280" s="16" t="e">
        <f>#REF!</f>
        <v>#REF!</v>
      </c>
      <c r="G280" s="17" t="e">
        <f>#REF!</f>
        <v>#REF!</v>
      </c>
      <c r="H280" s="18" t="e">
        <f>#REF!</f>
        <v>#REF!</v>
      </c>
      <c r="I280" s="16" t="e">
        <f>#REF!</f>
        <v>#REF!</v>
      </c>
      <c r="J280" s="17" t="s">
        <v>14</v>
      </c>
      <c r="K280" s="19" t="e">
        <f>#REF!</f>
        <v>#REF!</v>
      </c>
      <c r="L280" s="19" t="e">
        <f>K280*H280</f>
        <v>#REF!</v>
      </c>
      <c r="M280" s="20"/>
      <c r="N280" s="20"/>
      <c r="O280" s="20"/>
      <c r="P280" s="20"/>
      <c r="Q280" s="20"/>
      <c r="R280" s="20"/>
      <c r="S280" s="20"/>
      <c r="T280" s="20"/>
      <c r="U280" s="20"/>
      <c r="V280" s="20"/>
      <c r="W280" s="20"/>
      <c r="X280" s="20"/>
      <c r="Y280" s="20"/>
      <c r="Z280" s="20"/>
    </row>
    <row r="281" spans="1:26" ht="15.75" customHeight="1">
      <c r="A281" s="13" t="e">
        <f>#REF!</f>
        <v>#REF!</v>
      </c>
      <c r="B281" s="14"/>
      <c r="C281" s="23"/>
      <c r="D281" s="13"/>
      <c r="E281" s="1" t="e">
        <f>#REF!</f>
        <v>#REF!</v>
      </c>
      <c r="F281" s="16" t="e">
        <f>#REF!</f>
        <v>#REF!</v>
      </c>
      <c r="G281" s="17" t="e">
        <f>#REF!</f>
        <v>#REF!</v>
      </c>
      <c r="H281" s="18" t="e">
        <f>#REF!</f>
        <v>#REF!</v>
      </c>
      <c r="I281" s="16" t="e">
        <f>#REF!</f>
        <v>#REF!</v>
      </c>
      <c r="J281" s="17" t="s">
        <v>14</v>
      </c>
      <c r="K281" s="19" t="e">
        <f>#REF!</f>
        <v>#REF!</v>
      </c>
      <c r="L281" s="19" t="e">
        <f t="shared" si="4"/>
        <v>#REF!</v>
      </c>
      <c r="M281" s="20"/>
      <c r="N281" s="20"/>
      <c r="O281" s="20"/>
      <c r="P281" s="20"/>
      <c r="Q281" s="20"/>
      <c r="R281" s="20"/>
      <c r="S281" s="20"/>
      <c r="T281" s="20"/>
      <c r="U281" s="20"/>
      <c r="V281" s="20"/>
      <c r="W281" s="20"/>
      <c r="X281" s="20"/>
      <c r="Y281" s="20"/>
      <c r="Z281" s="20"/>
    </row>
    <row r="282" spans="1:26" ht="15.75" customHeight="1">
      <c r="A282" s="13" t="e">
        <f>#REF!</f>
        <v>#REF!</v>
      </c>
      <c r="B282" s="14">
        <v>43</v>
      </c>
      <c r="C282" s="15" t="e">
        <f>#REF!</f>
        <v>#REF!</v>
      </c>
      <c r="D282" s="3" t="e">
        <f>E292-E282</f>
        <v>#REF!</v>
      </c>
      <c r="E282" s="31" t="e">
        <f>#REF!</f>
        <v>#REF!</v>
      </c>
      <c r="F282" s="16" t="e">
        <f>#REF!</f>
        <v>#REF!</v>
      </c>
      <c r="G282" s="17" t="e">
        <f>#REF!</f>
        <v>#REF!</v>
      </c>
      <c r="H282" s="18" t="e">
        <f>#REF!</f>
        <v>#REF!</v>
      </c>
      <c r="I282" s="16" t="e">
        <f>#REF!</f>
        <v>#REF!</v>
      </c>
      <c r="J282" s="17" t="s">
        <v>14</v>
      </c>
      <c r="K282" s="19" t="e">
        <f>#REF!</f>
        <v>#REF!</v>
      </c>
      <c r="L282" s="19" t="e">
        <f>K282*H282</f>
        <v>#REF!</v>
      </c>
      <c r="M282" s="20"/>
      <c r="N282" s="20"/>
      <c r="O282" s="20"/>
      <c r="P282" s="20"/>
      <c r="Q282" s="20"/>
      <c r="R282" s="20"/>
      <c r="S282" s="20"/>
      <c r="T282" s="20"/>
      <c r="U282" s="20"/>
      <c r="V282" s="20"/>
      <c r="W282" s="20"/>
      <c r="X282" s="20"/>
      <c r="Y282" s="20"/>
      <c r="Z282" s="20"/>
    </row>
    <row r="283" spans="1:26" ht="15.75" customHeight="1">
      <c r="A283" s="13" t="e">
        <f>#REF!</f>
        <v>#REF!</v>
      </c>
      <c r="B283" s="14"/>
      <c r="C283" s="23"/>
      <c r="D283" s="13"/>
      <c r="E283" s="1" t="e">
        <f>#REF!</f>
        <v>#REF!</v>
      </c>
      <c r="F283" s="16" t="e">
        <f>#REF!</f>
        <v>#REF!</v>
      </c>
      <c r="G283" s="17" t="e">
        <f>#REF!</f>
        <v>#REF!</v>
      </c>
      <c r="H283" s="18" t="e">
        <f>#REF!</f>
        <v>#REF!</v>
      </c>
      <c r="I283" s="16" t="e">
        <f>#REF!</f>
        <v>#REF!</v>
      </c>
      <c r="J283" s="17" t="s">
        <v>14</v>
      </c>
      <c r="K283" s="19" t="e">
        <f>#REF!</f>
        <v>#REF!</v>
      </c>
      <c r="L283" s="19" t="e">
        <f t="shared" si="4"/>
        <v>#REF!</v>
      </c>
      <c r="M283" s="20"/>
      <c r="N283" s="20"/>
      <c r="O283" s="20"/>
      <c r="P283" s="20"/>
      <c r="Q283" s="20"/>
      <c r="R283" s="20"/>
      <c r="S283" s="20"/>
      <c r="T283" s="20"/>
      <c r="U283" s="20"/>
      <c r="V283" s="20"/>
      <c r="W283" s="20"/>
      <c r="X283" s="20"/>
      <c r="Y283" s="20"/>
      <c r="Z283" s="20"/>
    </row>
    <row r="284" spans="1:26" ht="15.75" customHeight="1">
      <c r="A284" s="13" t="e">
        <f>#REF!</f>
        <v>#REF!</v>
      </c>
      <c r="B284" s="14"/>
      <c r="C284" s="23"/>
      <c r="D284" s="13"/>
      <c r="E284" s="1" t="e">
        <f>#REF!</f>
        <v>#REF!</v>
      </c>
      <c r="F284" s="21" t="e">
        <f>#REF!</f>
        <v>#REF!</v>
      </c>
      <c r="G284" s="22" t="e">
        <f>#REF!</f>
        <v>#REF!</v>
      </c>
      <c r="H284" s="18" t="e">
        <f>#REF!</f>
        <v>#REF!</v>
      </c>
      <c r="I284" s="16" t="e">
        <f>#REF!</f>
        <v>#REF!</v>
      </c>
      <c r="J284" s="17" t="s">
        <v>14</v>
      </c>
      <c r="K284" s="19" t="e">
        <f>#REF!</f>
        <v>#REF!</v>
      </c>
      <c r="L284" s="19" t="e">
        <f t="shared" si="4"/>
        <v>#REF!</v>
      </c>
      <c r="M284" s="20"/>
      <c r="N284" s="20"/>
      <c r="O284" s="20"/>
      <c r="P284" s="20"/>
      <c r="Q284" s="20"/>
      <c r="R284" s="20"/>
      <c r="S284" s="20"/>
      <c r="T284" s="20"/>
      <c r="U284" s="20"/>
      <c r="V284" s="20"/>
      <c r="W284" s="20"/>
      <c r="X284" s="20"/>
      <c r="Y284" s="20"/>
      <c r="Z284" s="20"/>
    </row>
    <row r="285" spans="1:26" ht="15.75" customHeight="1">
      <c r="A285" s="13" t="e">
        <f>#REF!</f>
        <v>#REF!</v>
      </c>
      <c r="B285" s="14"/>
      <c r="C285" s="23"/>
      <c r="D285" s="13"/>
      <c r="E285" s="1" t="e">
        <f>#REF!</f>
        <v>#REF!</v>
      </c>
      <c r="F285" s="16" t="e">
        <f>#REF!</f>
        <v>#REF!</v>
      </c>
      <c r="G285" s="22" t="e">
        <f>#REF!</f>
        <v>#REF!</v>
      </c>
      <c r="H285" s="18" t="e">
        <f>#REF!</f>
        <v>#REF!</v>
      </c>
      <c r="I285" s="16" t="e">
        <f>#REF!</f>
        <v>#REF!</v>
      </c>
      <c r="J285" s="17" t="s">
        <v>14</v>
      </c>
      <c r="K285" s="19" t="e">
        <f>#REF!</f>
        <v>#REF!</v>
      </c>
      <c r="L285" s="19" t="e">
        <f t="shared" si="4"/>
        <v>#REF!</v>
      </c>
      <c r="M285" s="20"/>
      <c r="N285" s="20"/>
      <c r="O285" s="20"/>
      <c r="P285" s="20"/>
      <c r="Q285" s="20"/>
      <c r="R285" s="20"/>
      <c r="S285" s="20"/>
      <c r="T285" s="20"/>
      <c r="U285" s="20"/>
      <c r="V285" s="20"/>
      <c r="W285" s="20"/>
      <c r="X285" s="20"/>
      <c r="Y285" s="20"/>
      <c r="Z285" s="20"/>
    </row>
    <row r="286" spans="1:26" ht="15.75" customHeight="1">
      <c r="A286" s="13" t="e">
        <f>#REF!</f>
        <v>#REF!</v>
      </c>
      <c r="B286" s="14"/>
      <c r="C286" s="23"/>
      <c r="D286" s="13"/>
      <c r="E286" s="1" t="e">
        <f>#REF!</f>
        <v>#REF!</v>
      </c>
      <c r="F286" s="16" t="e">
        <f>#REF!</f>
        <v>#REF!</v>
      </c>
      <c r="G286" s="22" t="e">
        <f>#REF!</f>
        <v>#REF!</v>
      </c>
      <c r="H286" s="18" t="e">
        <f>#REF!</f>
        <v>#REF!</v>
      </c>
      <c r="I286" s="16" t="e">
        <f>#REF!</f>
        <v>#REF!</v>
      </c>
      <c r="J286" s="17" t="s">
        <v>14</v>
      </c>
      <c r="K286" s="19" t="e">
        <f>#REF!</f>
        <v>#REF!</v>
      </c>
      <c r="L286" s="19" t="e">
        <f t="shared" si="4"/>
        <v>#REF!</v>
      </c>
      <c r="M286" s="20"/>
      <c r="N286" s="20"/>
      <c r="O286" s="20"/>
      <c r="P286" s="20"/>
      <c r="Q286" s="20"/>
      <c r="R286" s="20"/>
      <c r="S286" s="20"/>
      <c r="T286" s="20"/>
      <c r="U286" s="20"/>
      <c r="V286" s="20"/>
      <c r="W286" s="20"/>
      <c r="X286" s="20"/>
      <c r="Y286" s="20"/>
      <c r="Z286" s="20"/>
    </row>
    <row r="287" spans="1:26" ht="15.75" customHeight="1">
      <c r="A287" s="13" t="e">
        <f>#REF!</f>
        <v>#REF!</v>
      </c>
      <c r="B287" s="14"/>
      <c r="C287" s="23"/>
      <c r="D287" s="13"/>
      <c r="E287" s="1" t="e">
        <f>#REF!</f>
        <v>#REF!</v>
      </c>
      <c r="F287" s="16" t="e">
        <f>#REF!</f>
        <v>#REF!</v>
      </c>
      <c r="G287" s="17" t="e">
        <f>#REF!</f>
        <v>#REF!</v>
      </c>
      <c r="H287" s="18" t="e">
        <f>#REF!</f>
        <v>#REF!</v>
      </c>
      <c r="I287" s="16" t="e">
        <f>#REF!</f>
        <v>#REF!</v>
      </c>
      <c r="J287" s="17" t="s">
        <v>14</v>
      </c>
      <c r="K287" s="19" t="e">
        <f>#REF!</f>
        <v>#REF!</v>
      </c>
      <c r="L287" s="19" t="e">
        <f t="shared" si="4"/>
        <v>#REF!</v>
      </c>
      <c r="M287" s="20"/>
      <c r="N287" s="20"/>
      <c r="O287" s="20"/>
      <c r="P287" s="20"/>
      <c r="Q287" s="20"/>
      <c r="R287" s="20"/>
      <c r="S287" s="20"/>
      <c r="T287" s="20"/>
      <c r="U287" s="20"/>
      <c r="V287" s="20"/>
      <c r="W287" s="20"/>
      <c r="X287" s="20"/>
      <c r="Y287" s="20"/>
      <c r="Z287" s="20"/>
    </row>
    <row r="288" spans="1:26" ht="15.75" customHeight="1">
      <c r="A288" s="13" t="e">
        <f>#REF!</f>
        <v>#REF!</v>
      </c>
      <c r="B288" s="14"/>
      <c r="C288" s="23"/>
      <c r="D288" s="13"/>
      <c r="E288" s="1" t="e">
        <f>#REF!</f>
        <v>#REF!</v>
      </c>
      <c r="F288" s="16" t="e">
        <f>#REF!</f>
        <v>#REF!</v>
      </c>
      <c r="G288" s="22" t="e">
        <f>#REF!</f>
        <v>#REF!</v>
      </c>
      <c r="H288" s="18" t="e">
        <f>#REF!</f>
        <v>#REF!</v>
      </c>
      <c r="I288" s="16" t="e">
        <f>#REF!</f>
        <v>#REF!</v>
      </c>
      <c r="J288" s="17" t="s">
        <v>14</v>
      </c>
      <c r="K288" s="19" t="e">
        <f>#REF!</f>
        <v>#REF!</v>
      </c>
      <c r="L288" s="19" t="e">
        <f t="shared" si="4"/>
        <v>#REF!</v>
      </c>
      <c r="M288" s="20"/>
      <c r="N288" s="20"/>
      <c r="O288" s="20"/>
      <c r="P288" s="20"/>
      <c r="Q288" s="20"/>
      <c r="R288" s="20"/>
      <c r="S288" s="20"/>
      <c r="T288" s="20"/>
      <c r="U288" s="20"/>
      <c r="V288" s="20"/>
      <c r="W288" s="20"/>
      <c r="X288" s="20"/>
      <c r="Y288" s="20"/>
      <c r="Z288" s="20"/>
    </row>
    <row r="289" spans="1:26" ht="15.75" customHeight="1">
      <c r="A289" s="13" t="e">
        <f>#REF!</f>
        <v>#REF!</v>
      </c>
      <c r="B289" s="14"/>
      <c r="C289" s="23"/>
      <c r="D289" s="13"/>
      <c r="E289" s="1" t="e">
        <f>#REF!</f>
        <v>#REF!</v>
      </c>
      <c r="F289" s="16" t="e">
        <f>#REF!</f>
        <v>#REF!</v>
      </c>
      <c r="G289" s="22" t="e">
        <f>#REF!</f>
        <v>#REF!</v>
      </c>
      <c r="H289" s="18" t="e">
        <f>#REF!</f>
        <v>#REF!</v>
      </c>
      <c r="I289" s="16" t="e">
        <f>#REF!</f>
        <v>#REF!</v>
      </c>
      <c r="J289" s="17" t="s">
        <v>14</v>
      </c>
      <c r="K289" s="19" t="e">
        <f>#REF!</f>
        <v>#REF!</v>
      </c>
      <c r="L289" s="19" t="e">
        <f t="shared" si="4"/>
        <v>#REF!</v>
      </c>
      <c r="M289" s="20"/>
      <c r="N289" s="20"/>
      <c r="O289" s="20"/>
      <c r="P289" s="20"/>
      <c r="Q289" s="20"/>
      <c r="R289" s="20"/>
      <c r="S289" s="20"/>
      <c r="T289" s="20"/>
      <c r="U289" s="20"/>
      <c r="V289" s="20"/>
      <c r="W289" s="20"/>
      <c r="X289" s="20"/>
      <c r="Y289" s="20"/>
      <c r="Z289" s="20"/>
    </row>
    <row r="290" spans="1:26" ht="15.75" customHeight="1">
      <c r="A290" s="13" t="e">
        <f>#REF!</f>
        <v>#REF!</v>
      </c>
      <c r="B290" s="14"/>
      <c r="C290" s="23"/>
      <c r="D290" s="13"/>
      <c r="E290" s="1" t="e">
        <f>#REF!</f>
        <v>#REF!</v>
      </c>
      <c r="F290" s="16" t="e">
        <f>#REF!</f>
        <v>#REF!</v>
      </c>
      <c r="G290" s="22" t="e">
        <f>#REF!</f>
        <v>#REF!</v>
      </c>
      <c r="H290" s="18" t="e">
        <f>#REF!</f>
        <v>#REF!</v>
      </c>
      <c r="I290" s="16" t="e">
        <f>#REF!</f>
        <v>#REF!</v>
      </c>
      <c r="J290" s="17" t="s">
        <v>14</v>
      </c>
      <c r="K290" s="19" t="e">
        <f>#REF!</f>
        <v>#REF!</v>
      </c>
      <c r="L290" s="19" t="e">
        <f t="shared" si="4"/>
        <v>#REF!</v>
      </c>
      <c r="M290" s="20"/>
      <c r="N290" s="20"/>
      <c r="O290" s="20"/>
      <c r="P290" s="20"/>
      <c r="Q290" s="20"/>
      <c r="R290" s="20"/>
      <c r="S290" s="20"/>
      <c r="T290" s="20"/>
      <c r="U290" s="20"/>
      <c r="V290" s="20"/>
      <c r="W290" s="20"/>
      <c r="X290" s="20"/>
      <c r="Y290" s="20"/>
      <c r="Z290" s="20"/>
    </row>
    <row r="291" spans="1:26" ht="15.75" customHeight="1">
      <c r="A291" s="13" t="e">
        <f>#REF!</f>
        <v>#REF!</v>
      </c>
      <c r="B291" s="14"/>
      <c r="C291" s="23"/>
      <c r="D291" s="13"/>
      <c r="E291" s="1" t="e">
        <f>#REF!</f>
        <v>#REF!</v>
      </c>
      <c r="F291" s="16" t="e">
        <f>#REF!</f>
        <v>#REF!</v>
      </c>
      <c r="G291" s="22" t="e">
        <f>#REF!</f>
        <v>#REF!</v>
      </c>
      <c r="H291" s="18" t="e">
        <f>#REF!</f>
        <v>#REF!</v>
      </c>
      <c r="I291" s="16" t="e">
        <f>#REF!</f>
        <v>#REF!</v>
      </c>
      <c r="J291" s="17" t="s">
        <v>14</v>
      </c>
      <c r="K291" s="19" t="e">
        <f>#REF!</f>
        <v>#REF!</v>
      </c>
      <c r="L291" s="19" t="e">
        <f t="shared" si="4"/>
        <v>#REF!</v>
      </c>
      <c r="M291" s="20"/>
      <c r="N291" s="20"/>
      <c r="O291" s="20"/>
      <c r="P291" s="20"/>
      <c r="Q291" s="20"/>
      <c r="R291" s="20"/>
      <c r="S291" s="20"/>
      <c r="T291" s="20"/>
      <c r="U291" s="20"/>
      <c r="V291" s="20"/>
      <c r="W291" s="20"/>
      <c r="X291" s="20"/>
      <c r="Y291" s="20"/>
      <c r="Z291" s="20"/>
    </row>
    <row r="292" spans="1:26" ht="124.5" customHeight="1">
      <c r="A292" s="13" t="e">
        <f>#REF!</f>
        <v>#REF!</v>
      </c>
      <c r="B292" s="14">
        <v>44</v>
      </c>
      <c r="C292" s="15" t="e">
        <f>#REF!</f>
        <v>#REF!</v>
      </c>
      <c r="D292" s="3" t="e">
        <f>E294-E292</f>
        <v>#REF!</v>
      </c>
      <c r="E292" s="31" t="e">
        <f>#REF!</f>
        <v>#REF!</v>
      </c>
      <c r="F292" s="16" t="e">
        <f>#REF!</f>
        <v>#REF!</v>
      </c>
      <c r="G292" s="17" t="e">
        <f>#REF!</f>
        <v>#REF!</v>
      </c>
      <c r="H292" s="18" t="e">
        <f>#REF!</f>
        <v>#REF!</v>
      </c>
      <c r="I292" s="16" t="e">
        <f>#REF!</f>
        <v>#REF!</v>
      </c>
      <c r="J292" s="17" t="s">
        <v>14</v>
      </c>
      <c r="K292" s="19" t="e">
        <f>#REF!</f>
        <v>#REF!</v>
      </c>
      <c r="L292" s="19" t="e">
        <f>K292*H292</f>
        <v>#REF!</v>
      </c>
      <c r="M292" s="20"/>
      <c r="N292" s="20"/>
      <c r="O292" s="20"/>
      <c r="P292" s="20"/>
      <c r="Q292" s="20"/>
      <c r="R292" s="20"/>
      <c r="S292" s="20"/>
      <c r="T292" s="20"/>
      <c r="U292" s="20"/>
      <c r="V292" s="20"/>
      <c r="W292" s="20"/>
      <c r="X292" s="20"/>
      <c r="Y292" s="20"/>
      <c r="Z292" s="20"/>
    </row>
    <row r="293" spans="1:26" ht="15.75" customHeight="1">
      <c r="A293" s="13" t="e">
        <f>#REF!</f>
        <v>#REF!</v>
      </c>
      <c r="B293" s="14"/>
      <c r="C293" s="23"/>
      <c r="D293" s="13"/>
      <c r="E293" s="1" t="e">
        <f>#REF!</f>
        <v>#REF!</v>
      </c>
      <c r="F293" s="16" t="e">
        <f>#REF!</f>
        <v>#REF!</v>
      </c>
      <c r="G293" s="22" t="e">
        <f>#REF!</f>
        <v>#REF!</v>
      </c>
      <c r="H293" s="18" t="e">
        <f>#REF!</f>
        <v>#REF!</v>
      </c>
      <c r="I293" s="16" t="e">
        <f>#REF!</f>
        <v>#REF!</v>
      </c>
      <c r="J293" s="17" t="s">
        <v>14</v>
      </c>
      <c r="K293" s="19" t="e">
        <f>#REF!</f>
        <v>#REF!</v>
      </c>
      <c r="L293" s="19" t="e">
        <f t="shared" si="4"/>
        <v>#REF!</v>
      </c>
      <c r="M293" s="20"/>
      <c r="N293" s="20"/>
      <c r="O293" s="20"/>
      <c r="P293" s="20"/>
      <c r="Q293" s="20"/>
      <c r="R293" s="20"/>
      <c r="S293" s="20"/>
      <c r="T293" s="20"/>
      <c r="U293" s="20"/>
      <c r="V293" s="20"/>
      <c r="W293" s="20"/>
      <c r="X293" s="20"/>
      <c r="Y293" s="20"/>
      <c r="Z293" s="20"/>
    </row>
    <row r="294" spans="1:26" ht="15.75" customHeight="1">
      <c r="A294" s="13" t="e">
        <f>#REF!</f>
        <v>#REF!</v>
      </c>
      <c r="B294" s="14">
        <v>45</v>
      </c>
      <c r="C294" s="15" t="e">
        <f>#REF!</f>
        <v>#REF!</v>
      </c>
      <c r="D294" s="3" t="e">
        <f>E299-E294</f>
        <v>#REF!</v>
      </c>
      <c r="E294" s="31" t="e">
        <f>#REF!</f>
        <v>#REF!</v>
      </c>
      <c r="F294" s="16" t="e">
        <f>#REF!</f>
        <v>#REF!</v>
      </c>
      <c r="G294" s="17" t="e">
        <f>#REF!</f>
        <v>#REF!</v>
      </c>
      <c r="H294" s="18" t="e">
        <f>#REF!</f>
        <v>#REF!</v>
      </c>
      <c r="I294" s="16" t="e">
        <f>#REF!</f>
        <v>#REF!</v>
      </c>
      <c r="J294" s="17" t="s">
        <v>14</v>
      </c>
      <c r="K294" s="19" t="e">
        <f>#REF!</f>
        <v>#REF!</v>
      </c>
      <c r="L294" s="19" t="e">
        <f>K294*H294</f>
        <v>#REF!</v>
      </c>
      <c r="M294" s="20"/>
      <c r="N294" s="20"/>
      <c r="O294" s="20"/>
      <c r="P294" s="20"/>
      <c r="Q294" s="20"/>
      <c r="R294" s="20"/>
      <c r="S294" s="20"/>
      <c r="T294" s="20"/>
      <c r="U294" s="20"/>
      <c r="V294" s="20"/>
      <c r="W294" s="20"/>
      <c r="X294" s="20"/>
      <c r="Y294" s="20"/>
      <c r="Z294" s="20"/>
    </row>
    <row r="295" spans="1:26" ht="15.75" customHeight="1">
      <c r="A295" s="13" t="e">
        <f>#REF!</f>
        <v>#REF!</v>
      </c>
      <c r="B295" s="14"/>
      <c r="C295" s="23"/>
      <c r="D295" s="13"/>
      <c r="E295" s="1" t="e">
        <f>#REF!</f>
        <v>#REF!</v>
      </c>
      <c r="F295" s="16" t="e">
        <f>#REF!</f>
        <v>#REF!</v>
      </c>
      <c r="G295" s="22" t="e">
        <f>#REF!</f>
        <v>#REF!</v>
      </c>
      <c r="H295" s="18" t="e">
        <f>#REF!</f>
        <v>#REF!</v>
      </c>
      <c r="I295" s="16" t="e">
        <f>#REF!</f>
        <v>#REF!</v>
      </c>
      <c r="J295" s="17" t="s">
        <v>14</v>
      </c>
      <c r="K295" s="19" t="e">
        <f>#REF!</f>
        <v>#REF!</v>
      </c>
      <c r="L295" s="19" t="e">
        <f t="shared" si="4"/>
        <v>#REF!</v>
      </c>
      <c r="M295" s="20"/>
      <c r="N295" s="20"/>
      <c r="O295" s="20"/>
      <c r="P295" s="20"/>
      <c r="Q295" s="20"/>
      <c r="R295" s="20"/>
      <c r="S295" s="20"/>
      <c r="T295" s="20"/>
      <c r="U295" s="20"/>
      <c r="V295" s="20"/>
      <c r="W295" s="20"/>
      <c r="X295" s="20"/>
      <c r="Y295" s="20"/>
      <c r="Z295" s="20"/>
    </row>
    <row r="296" spans="1:26" ht="15.75" customHeight="1">
      <c r="A296" s="13" t="e">
        <f>#REF!</f>
        <v>#REF!</v>
      </c>
      <c r="B296" s="14"/>
      <c r="C296" s="23"/>
      <c r="D296" s="13"/>
      <c r="E296" s="1" t="e">
        <f>#REF!</f>
        <v>#REF!</v>
      </c>
      <c r="F296" s="16" t="e">
        <f>#REF!</f>
        <v>#REF!</v>
      </c>
      <c r="G296" s="22" t="e">
        <f>#REF!</f>
        <v>#REF!</v>
      </c>
      <c r="H296" s="18" t="e">
        <f>#REF!</f>
        <v>#REF!</v>
      </c>
      <c r="I296" s="16" t="e">
        <f>#REF!</f>
        <v>#REF!</v>
      </c>
      <c r="J296" s="17" t="s">
        <v>14</v>
      </c>
      <c r="K296" s="19" t="e">
        <f>#REF!</f>
        <v>#REF!</v>
      </c>
      <c r="L296" s="19" t="e">
        <f t="shared" si="4"/>
        <v>#REF!</v>
      </c>
      <c r="M296" s="20"/>
      <c r="N296" s="20"/>
      <c r="O296" s="20"/>
      <c r="P296" s="20"/>
      <c r="Q296" s="20"/>
      <c r="R296" s="20"/>
      <c r="S296" s="20"/>
      <c r="T296" s="20"/>
      <c r="U296" s="20"/>
      <c r="V296" s="20"/>
      <c r="W296" s="20"/>
      <c r="X296" s="20"/>
      <c r="Y296" s="20"/>
      <c r="Z296" s="20"/>
    </row>
    <row r="297" spans="1:26" ht="15.75" customHeight="1">
      <c r="A297" s="13" t="e">
        <f>#REF!</f>
        <v>#REF!</v>
      </c>
      <c r="B297" s="14"/>
      <c r="C297" s="23"/>
      <c r="D297" s="13"/>
      <c r="E297" s="1" t="e">
        <f>#REF!</f>
        <v>#REF!</v>
      </c>
      <c r="F297" s="16" t="e">
        <f>#REF!</f>
        <v>#REF!</v>
      </c>
      <c r="G297" s="22" t="e">
        <f>#REF!</f>
        <v>#REF!</v>
      </c>
      <c r="H297" s="18" t="e">
        <f>#REF!</f>
        <v>#REF!</v>
      </c>
      <c r="I297" s="16" t="e">
        <f>#REF!</f>
        <v>#REF!</v>
      </c>
      <c r="J297" s="17" t="s">
        <v>14</v>
      </c>
      <c r="K297" s="19" t="e">
        <f>#REF!</f>
        <v>#REF!</v>
      </c>
      <c r="L297" s="19" t="e">
        <f t="shared" si="4"/>
        <v>#REF!</v>
      </c>
      <c r="M297" s="20"/>
      <c r="N297" s="20"/>
      <c r="O297" s="20"/>
      <c r="P297" s="20"/>
      <c r="Q297" s="20"/>
      <c r="R297" s="20"/>
      <c r="S297" s="20"/>
      <c r="T297" s="20"/>
      <c r="U297" s="20"/>
      <c r="V297" s="20"/>
      <c r="W297" s="20"/>
      <c r="X297" s="20"/>
      <c r="Y297" s="20"/>
      <c r="Z297" s="20"/>
    </row>
    <row r="298" spans="1:26" ht="42.75" customHeight="1">
      <c r="A298" s="13" t="e">
        <f>#REF!</f>
        <v>#REF!</v>
      </c>
      <c r="B298" s="14"/>
      <c r="C298" s="23"/>
      <c r="D298" s="13"/>
      <c r="E298" s="1" t="e">
        <f>#REF!</f>
        <v>#REF!</v>
      </c>
      <c r="F298" s="16" t="e">
        <f>#REF!</f>
        <v>#REF!</v>
      </c>
      <c r="G298" s="22" t="e">
        <f>#REF!</f>
        <v>#REF!</v>
      </c>
      <c r="H298" s="18" t="e">
        <f>#REF!</f>
        <v>#REF!</v>
      </c>
      <c r="I298" s="16" t="e">
        <f>#REF!</f>
        <v>#REF!</v>
      </c>
      <c r="J298" s="17" t="s">
        <v>14</v>
      </c>
      <c r="K298" s="19" t="e">
        <f>#REF!</f>
        <v>#REF!</v>
      </c>
      <c r="L298" s="19" t="e">
        <f t="shared" si="4"/>
        <v>#REF!</v>
      </c>
      <c r="M298" s="20"/>
      <c r="N298" s="20"/>
      <c r="O298" s="20"/>
      <c r="P298" s="20"/>
      <c r="Q298" s="20"/>
      <c r="R298" s="20"/>
      <c r="S298" s="20"/>
      <c r="T298" s="20"/>
      <c r="U298" s="20"/>
      <c r="V298" s="20"/>
      <c r="W298" s="20"/>
      <c r="X298" s="20"/>
      <c r="Y298" s="20"/>
      <c r="Z298" s="20"/>
    </row>
    <row r="299" spans="1:26" ht="15.75" customHeight="1">
      <c r="A299" s="13" t="e">
        <f>#REF!</f>
        <v>#REF!</v>
      </c>
      <c r="B299" s="14">
        <v>46</v>
      </c>
      <c r="C299" s="15" t="e">
        <f>#REF!</f>
        <v>#REF!</v>
      </c>
      <c r="D299" s="3" t="e">
        <f>E304-E299</f>
        <v>#REF!</v>
      </c>
      <c r="E299" s="31" t="e">
        <f>#REF!</f>
        <v>#REF!</v>
      </c>
      <c r="F299" s="16" t="e">
        <f>#REF!</f>
        <v>#REF!</v>
      </c>
      <c r="G299" s="17" t="e">
        <f>#REF!</f>
        <v>#REF!</v>
      </c>
      <c r="H299" s="18" t="e">
        <f>#REF!</f>
        <v>#REF!</v>
      </c>
      <c r="I299" s="16" t="e">
        <f>#REF!</f>
        <v>#REF!</v>
      </c>
      <c r="J299" s="17" t="s">
        <v>14</v>
      </c>
      <c r="K299" s="19" t="e">
        <f>#REF!</f>
        <v>#REF!</v>
      </c>
      <c r="L299" s="19" t="e">
        <f>K299*H299</f>
        <v>#REF!</v>
      </c>
      <c r="M299" s="20"/>
      <c r="N299" s="20"/>
      <c r="O299" s="20"/>
      <c r="P299" s="20"/>
      <c r="Q299" s="20"/>
      <c r="R299" s="20"/>
      <c r="S299" s="20"/>
      <c r="T299" s="20"/>
      <c r="U299" s="20"/>
      <c r="V299" s="20"/>
      <c r="W299" s="20"/>
      <c r="X299" s="20"/>
      <c r="Y299" s="20"/>
      <c r="Z299" s="20"/>
    </row>
    <row r="300" spans="1:26" ht="15.75" customHeight="1">
      <c r="A300" s="13" t="e">
        <f>#REF!</f>
        <v>#REF!</v>
      </c>
      <c r="B300" s="14"/>
      <c r="C300" s="23"/>
      <c r="D300" s="13"/>
      <c r="E300" s="1" t="e">
        <f>#REF!</f>
        <v>#REF!</v>
      </c>
      <c r="F300" s="16" t="e">
        <f>#REF!</f>
        <v>#REF!</v>
      </c>
      <c r="G300" s="22" t="e">
        <f>#REF!</f>
        <v>#REF!</v>
      </c>
      <c r="H300" s="18" t="e">
        <f>#REF!</f>
        <v>#REF!</v>
      </c>
      <c r="I300" s="16" t="e">
        <f>#REF!</f>
        <v>#REF!</v>
      </c>
      <c r="J300" s="17" t="s">
        <v>14</v>
      </c>
      <c r="K300" s="19" t="e">
        <f>#REF!</f>
        <v>#REF!</v>
      </c>
      <c r="L300" s="19" t="e">
        <f t="shared" si="4"/>
        <v>#REF!</v>
      </c>
      <c r="M300" s="20"/>
      <c r="N300" s="20"/>
      <c r="O300" s="20"/>
      <c r="P300" s="20"/>
      <c r="Q300" s="20"/>
      <c r="R300" s="20"/>
      <c r="S300" s="20"/>
      <c r="T300" s="20"/>
      <c r="U300" s="20"/>
      <c r="V300" s="20"/>
      <c r="W300" s="20"/>
      <c r="X300" s="20"/>
      <c r="Y300" s="20"/>
      <c r="Z300" s="20"/>
    </row>
    <row r="301" spans="1:26" ht="31.5" customHeight="1">
      <c r="A301" s="13" t="e">
        <f>#REF!</f>
        <v>#REF!</v>
      </c>
      <c r="B301" s="14"/>
      <c r="C301" s="23"/>
      <c r="D301" s="13"/>
      <c r="E301" s="1" t="e">
        <f>#REF!</f>
        <v>#REF!</v>
      </c>
      <c r="F301" s="16" t="e">
        <f>#REF!</f>
        <v>#REF!</v>
      </c>
      <c r="G301" s="22" t="e">
        <f>#REF!</f>
        <v>#REF!</v>
      </c>
      <c r="H301" s="18" t="e">
        <f>#REF!</f>
        <v>#REF!</v>
      </c>
      <c r="I301" s="16" t="e">
        <f>#REF!</f>
        <v>#REF!</v>
      </c>
      <c r="J301" s="17" t="s">
        <v>14</v>
      </c>
      <c r="K301" s="19" t="e">
        <f>#REF!</f>
        <v>#REF!</v>
      </c>
      <c r="L301" s="19" t="e">
        <f t="shared" si="4"/>
        <v>#REF!</v>
      </c>
      <c r="M301" s="20"/>
      <c r="N301" s="20"/>
      <c r="O301" s="20"/>
      <c r="P301" s="20"/>
      <c r="Q301" s="20"/>
      <c r="R301" s="20"/>
      <c r="S301" s="20"/>
      <c r="T301" s="20"/>
      <c r="U301" s="20"/>
      <c r="V301" s="20"/>
      <c r="W301" s="20"/>
      <c r="X301" s="20"/>
      <c r="Y301" s="20"/>
      <c r="Z301" s="20"/>
    </row>
    <row r="302" spans="1:26" ht="15.75" customHeight="1">
      <c r="A302" s="13" t="e">
        <f>#REF!</f>
        <v>#REF!</v>
      </c>
      <c r="B302" s="14"/>
      <c r="C302" s="23"/>
      <c r="D302" s="13"/>
      <c r="E302" s="1" t="e">
        <f>#REF!</f>
        <v>#REF!</v>
      </c>
      <c r="F302" s="16" t="e">
        <f>#REF!</f>
        <v>#REF!</v>
      </c>
      <c r="G302" s="22" t="e">
        <f>#REF!</f>
        <v>#REF!</v>
      </c>
      <c r="H302" s="18" t="e">
        <f>#REF!</f>
        <v>#REF!</v>
      </c>
      <c r="I302" s="16" t="e">
        <f>#REF!</f>
        <v>#REF!</v>
      </c>
      <c r="J302" s="17" t="s">
        <v>14</v>
      </c>
      <c r="K302" s="19" t="e">
        <f>#REF!</f>
        <v>#REF!</v>
      </c>
      <c r="L302" s="19" t="e">
        <f t="shared" si="4"/>
        <v>#REF!</v>
      </c>
      <c r="M302" s="20"/>
      <c r="N302" s="20"/>
      <c r="O302" s="20"/>
      <c r="P302" s="20"/>
      <c r="Q302" s="20"/>
      <c r="R302" s="20"/>
      <c r="S302" s="20"/>
      <c r="T302" s="20"/>
      <c r="U302" s="20"/>
      <c r="V302" s="20"/>
      <c r="W302" s="20"/>
      <c r="X302" s="20"/>
      <c r="Y302" s="20"/>
      <c r="Z302" s="20"/>
    </row>
    <row r="303" spans="1:26" ht="15.75" customHeight="1">
      <c r="A303" s="13" t="e">
        <f>#REF!</f>
        <v>#REF!</v>
      </c>
      <c r="B303" s="14"/>
      <c r="C303" s="23"/>
      <c r="D303" s="13"/>
      <c r="E303" s="1" t="e">
        <f>#REF!</f>
        <v>#REF!</v>
      </c>
      <c r="F303" s="16" t="e">
        <f>#REF!</f>
        <v>#REF!</v>
      </c>
      <c r="G303" s="22" t="e">
        <f>#REF!</f>
        <v>#REF!</v>
      </c>
      <c r="H303" s="18" t="e">
        <f>#REF!</f>
        <v>#REF!</v>
      </c>
      <c r="I303" s="16" t="e">
        <f>#REF!</f>
        <v>#REF!</v>
      </c>
      <c r="J303" s="17" t="s">
        <v>14</v>
      </c>
      <c r="K303" s="19" t="e">
        <f>#REF!</f>
        <v>#REF!</v>
      </c>
      <c r="L303" s="19" t="e">
        <f t="shared" si="4"/>
        <v>#REF!</v>
      </c>
      <c r="M303" s="20"/>
      <c r="N303" s="20"/>
      <c r="O303" s="20"/>
      <c r="P303" s="20"/>
      <c r="Q303" s="20"/>
      <c r="R303" s="20"/>
      <c r="S303" s="20"/>
      <c r="T303" s="20"/>
      <c r="U303" s="20"/>
      <c r="V303" s="20"/>
      <c r="W303" s="20"/>
      <c r="X303" s="20"/>
      <c r="Y303" s="20"/>
      <c r="Z303" s="20"/>
    </row>
    <row r="304" spans="1:26" ht="39" customHeight="1">
      <c r="A304" s="13" t="e">
        <f>#REF!</f>
        <v>#REF!</v>
      </c>
      <c r="B304" s="14">
        <v>47</v>
      </c>
      <c r="C304" s="15" t="e">
        <f>#REF!</f>
        <v>#REF!</v>
      </c>
      <c r="D304" s="3" t="e">
        <f>E308-E304</f>
        <v>#REF!</v>
      </c>
      <c r="E304" s="31" t="e">
        <f>#REF!</f>
        <v>#REF!</v>
      </c>
      <c r="F304" s="16" t="e">
        <f>#REF!</f>
        <v>#REF!</v>
      </c>
      <c r="G304" s="17" t="e">
        <f>#REF!</f>
        <v>#REF!</v>
      </c>
      <c r="H304" s="18" t="e">
        <f>#REF!</f>
        <v>#REF!</v>
      </c>
      <c r="I304" s="16" t="e">
        <f>#REF!</f>
        <v>#REF!</v>
      </c>
      <c r="J304" s="17" t="s">
        <v>14</v>
      </c>
      <c r="K304" s="19" t="e">
        <f>#REF!</f>
        <v>#REF!</v>
      </c>
      <c r="L304" s="19" t="e">
        <f>K304*H304</f>
        <v>#REF!</v>
      </c>
      <c r="M304" s="20"/>
      <c r="N304" s="20"/>
      <c r="O304" s="20"/>
      <c r="P304" s="20"/>
      <c r="Q304" s="20"/>
      <c r="R304" s="20"/>
      <c r="S304" s="20"/>
      <c r="T304" s="20"/>
      <c r="U304" s="20"/>
      <c r="V304" s="20"/>
      <c r="W304" s="20"/>
      <c r="X304" s="20"/>
      <c r="Y304" s="20"/>
      <c r="Z304" s="20"/>
    </row>
    <row r="305" spans="1:26" ht="15.75" customHeight="1">
      <c r="A305" s="13" t="e">
        <f>#REF!</f>
        <v>#REF!</v>
      </c>
      <c r="B305" s="14"/>
      <c r="C305" s="23"/>
      <c r="D305" s="13"/>
      <c r="E305" s="1" t="e">
        <f>#REF!</f>
        <v>#REF!</v>
      </c>
      <c r="F305" s="16" t="e">
        <f>#REF!</f>
        <v>#REF!</v>
      </c>
      <c r="G305" s="22" t="e">
        <f>#REF!</f>
        <v>#REF!</v>
      </c>
      <c r="H305" s="18" t="e">
        <f>#REF!</f>
        <v>#REF!</v>
      </c>
      <c r="I305" s="16" t="e">
        <f>#REF!</f>
        <v>#REF!</v>
      </c>
      <c r="J305" s="17" t="s">
        <v>14</v>
      </c>
      <c r="K305" s="19" t="e">
        <f>#REF!</f>
        <v>#REF!</v>
      </c>
      <c r="L305" s="19" t="e">
        <f t="shared" si="4"/>
        <v>#REF!</v>
      </c>
      <c r="M305" s="20"/>
      <c r="N305" s="20"/>
      <c r="O305" s="20"/>
      <c r="P305" s="20"/>
      <c r="Q305" s="20"/>
      <c r="R305" s="20"/>
      <c r="S305" s="20"/>
      <c r="T305" s="20"/>
      <c r="U305" s="20"/>
      <c r="V305" s="20"/>
      <c r="W305" s="20"/>
      <c r="X305" s="20"/>
      <c r="Y305" s="20"/>
      <c r="Z305" s="20"/>
    </row>
    <row r="306" spans="1:26" ht="15.75" customHeight="1">
      <c r="A306" s="13" t="e">
        <f>#REF!</f>
        <v>#REF!</v>
      </c>
      <c r="B306" s="14"/>
      <c r="C306" s="23"/>
      <c r="D306" s="13"/>
      <c r="E306" s="1" t="e">
        <f>#REF!</f>
        <v>#REF!</v>
      </c>
      <c r="F306" s="16" t="e">
        <f>#REF!</f>
        <v>#REF!</v>
      </c>
      <c r="G306" s="22" t="e">
        <f>#REF!</f>
        <v>#REF!</v>
      </c>
      <c r="H306" s="18" t="e">
        <f>#REF!</f>
        <v>#REF!</v>
      </c>
      <c r="I306" s="16" t="e">
        <f>#REF!</f>
        <v>#REF!</v>
      </c>
      <c r="J306" s="17" t="s">
        <v>14</v>
      </c>
      <c r="K306" s="19" t="e">
        <f>#REF!</f>
        <v>#REF!</v>
      </c>
      <c r="L306" s="19" t="e">
        <f t="shared" si="4"/>
        <v>#REF!</v>
      </c>
      <c r="M306" s="20"/>
      <c r="N306" s="20"/>
      <c r="O306" s="20"/>
      <c r="P306" s="20"/>
      <c r="Q306" s="20"/>
      <c r="R306" s="20"/>
      <c r="S306" s="20"/>
      <c r="T306" s="20"/>
      <c r="U306" s="20"/>
      <c r="V306" s="20"/>
      <c r="W306" s="20"/>
      <c r="X306" s="20"/>
      <c r="Y306" s="20"/>
      <c r="Z306" s="20"/>
    </row>
    <row r="307" spans="1:26" ht="15.75" customHeight="1">
      <c r="A307" s="13" t="e">
        <f>#REF!</f>
        <v>#REF!</v>
      </c>
      <c r="B307" s="14"/>
      <c r="C307" s="23"/>
      <c r="D307" s="13"/>
      <c r="E307" s="1" t="e">
        <f>#REF!</f>
        <v>#REF!</v>
      </c>
      <c r="F307" s="16" t="e">
        <f>#REF!</f>
        <v>#REF!</v>
      </c>
      <c r="G307" s="22" t="e">
        <f>#REF!</f>
        <v>#REF!</v>
      </c>
      <c r="H307" s="18" t="e">
        <f>#REF!</f>
        <v>#REF!</v>
      </c>
      <c r="I307" s="16" t="e">
        <f>#REF!</f>
        <v>#REF!</v>
      </c>
      <c r="J307" s="17" t="s">
        <v>14</v>
      </c>
      <c r="K307" s="19" t="e">
        <f>#REF!</f>
        <v>#REF!</v>
      </c>
      <c r="L307" s="19" t="e">
        <f t="shared" si="4"/>
        <v>#REF!</v>
      </c>
      <c r="M307" s="20"/>
      <c r="N307" s="20"/>
      <c r="O307" s="20"/>
      <c r="P307" s="20"/>
      <c r="Q307" s="20"/>
      <c r="R307" s="20"/>
      <c r="S307" s="20"/>
      <c r="T307" s="20"/>
      <c r="U307" s="20"/>
      <c r="V307" s="20"/>
      <c r="W307" s="20"/>
      <c r="X307" s="20"/>
      <c r="Y307" s="20"/>
      <c r="Z307" s="20"/>
    </row>
    <row r="308" spans="1:26" ht="27.75" customHeight="1">
      <c r="A308" s="13" t="e">
        <f>#REF!</f>
        <v>#REF!</v>
      </c>
      <c r="B308" s="14">
        <v>48</v>
      </c>
      <c r="C308" s="15" t="e">
        <f>#REF!</f>
        <v>#REF!</v>
      </c>
      <c r="D308" s="3" t="e">
        <f>E314-E308</f>
        <v>#REF!</v>
      </c>
      <c r="E308" s="31" t="e">
        <f>#REF!</f>
        <v>#REF!</v>
      </c>
      <c r="F308" s="16" t="e">
        <f>#REF!</f>
        <v>#REF!</v>
      </c>
      <c r="G308" s="17" t="e">
        <f>#REF!</f>
        <v>#REF!</v>
      </c>
      <c r="H308" s="18" t="e">
        <f>#REF!</f>
        <v>#REF!</v>
      </c>
      <c r="I308" s="16" t="e">
        <f>#REF!</f>
        <v>#REF!</v>
      </c>
      <c r="J308" s="17" t="s">
        <v>14</v>
      </c>
      <c r="K308" s="19" t="e">
        <f>#REF!</f>
        <v>#REF!</v>
      </c>
      <c r="L308" s="19" t="e">
        <f>K308*H308</f>
        <v>#REF!</v>
      </c>
      <c r="M308" s="20"/>
      <c r="N308" s="20"/>
      <c r="O308" s="20"/>
      <c r="P308" s="20"/>
      <c r="Q308" s="20"/>
      <c r="R308" s="20"/>
      <c r="S308" s="20"/>
      <c r="T308" s="20"/>
      <c r="U308" s="20"/>
      <c r="V308" s="20"/>
      <c r="W308" s="20"/>
      <c r="X308" s="20"/>
      <c r="Y308" s="20"/>
      <c r="Z308" s="20"/>
    </row>
    <row r="309" spans="1:26" ht="15.75" customHeight="1">
      <c r="A309" s="13" t="e">
        <f>#REF!</f>
        <v>#REF!</v>
      </c>
      <c r="B309" s="14"/>
      <c r="C309" s="23"/>
      <c r="D309" s="13"/>
      <c r="E309" s="1" t="e">
        <f>#REF!</f>
        <v>#REF!</v>
      </c>
      <c r="F309" s="16" t="e">
        <f>#REF!</f>
        <v>#REF!</v>
      </c>
      <c r="G309" s="22" t="e">
        <f>#REF!</f>
        <v>#REF!</v>
      </c>
      <c r="H309" s="18" t="e">
        <f>#REF!</f>
        <v>#REF!</v>
      </c>
      <c r="I309" s="16" t="e">
        <f>#REF!</f>
        <v>#REF!</v>
      </c>
      <c r="J309" s="17" t="s">
        <v>14</v>
      </c>
      <c r="K309" s="19" t="e">
        <f>#REF!</f>
        <v>#REF!</v>
      </c>
      <c r="L309" s="19" t="e">
        <f t="shared" si="4"/>
        <v>#REF!</v>
      </c>
      <c r="M309" s="20"/>
      <c r="N309" s="20"/>
      <c r="O309" s="20"/>
      <c r="P309" s="20"/>
      <c r="Q309" s="20"/>
      <c r="R309" s="20"/>
      <c r="S309" s="20"/>
      <c r="T309" s="20"/>
      <c r="U309" s="20"/>
      <c r="V309" s="20"/>
      <c r="W309" s="20"/>
      <c r="X309" s="20"/>
      <c r="Y309" s="20"/>
      <c r="Z309" s="20"/>
    </row>
    <row r="310" spans="1:26" ht="15.75" customHeight="1">
      <c r="A310" s="13" t="e">
        <f>#REF!</f>
        <v>#REF!</v>
      </c>
      <c r="B310" s="14"/>
      <c r="C310" s="23"/>
      <c r="D310" s="13"/>
      <c r="E310" s="1" t="e">
        <f>#REF!</f>
        <v>#REF!</v>
      </c>
      <c r="F310" s="16" t="e">
        <f>#REF!</f>
        <v>#REF!</v>
      </c>
      <c r="G310" s="22" t="e">
        <f>#REF!</f>
        <v>#REF!</v>
      </c>
      <c r="H310" s="18" t="e">
        <f>#REF!</f>
        <v>#REF!</v>
      </c>
      <c r="I310" s="16" t="e">
        <f>#REF!</f>
        <v>#REF!</v>
      </c>
      <c r="J310" s="17" t="s">
        <v>14</v>
      </c>
      <c r="K310" s="19" t="e">
        <f>#REF!</f>
        <v>#REF!</v>
      </c>
      <c r="L310" s="19" t="e">
        <f t="shared" si="4"/>
        <v>#REF!</v>
      </c>
      <c r="M310" s="20"/>
      <c r="N310" s="20"/>
      <c r="O310" s="20"/>
      <c r="P310" s="20"/>
      <c r="Q310" s="20"/>
      <c r="R310" s="20"/>
      <c r="S310" s="20"/>
      <c r="T310" s="20"/>
      <c r="U310" s="20"/>
      <c r="V310" s="20"/>
      <c r="W310" s="20"/>
      <c r="X310" s="20"/>
      <c r="Y310" s="20"/>
      <c r="Z310" s="20"/>
    </row>
    <row r="311" spans="1:26" ht="15.75" customHeight="1">
      <c r="A311" s="13" t="e">
        <f>#REF!</f>
        <v>#REF!</v>
      </c>
      <c r="B311" s="14"/>
      <c r="C311" s="23"/>
      <c r="D311" s="13"/>
      <c r="E311" s="1" t="e">
        <f>#REF!</f>
        <v>#REF!</v>
      </c>
      <c r="F311" s="16" t="e">
        <f>#REF!</f>
        <v>#REF!</v>
      </c>
      <c r="G311" s="22" t="e">
        <f>#REF!</f>
        <v>#REF!</v>
      </c>
      <c r="H311" s="18" t="e">
        <f>#REF!</f>
        <v>#REF!</v>
      </c>
      <c r="I311" s="26" t="e">
        <f>#REF!</f>
        <v>#REF!</v>
      </c>
      <c r="J311" s="17" t="s">
        <v>14</v>
      </c>
      <c r="K311" s="19" t="e">
        <f>#REF!</f>
        <v>#REF!</v>
      </c>
      <c r="L311" s="19" t="e">
        <f t="shared" si="4"/>
        <v>#REF!</v>
      </c>
      <c r="M311" s="20"/>
      <c r="N311" s="20"/>
      <c r="O311" s="20"/>
      <c r="P311" s="20"/>
      <c r="Q311" s="20"/>
      <c r="R311" s="20"/>
      <c r="S311" s="20"/>
      <c r="T311" s="20"/>
      <c r="U311" s="20"/>
      <c r="V311" s="20"/>
      <c r="W311" s="20"/>
      <c r="X311" s="20"/>
      <c r="Y311" s="20"/>
      <c r="Z311" s="20"/>
    </row>
    <row r="312" spans="1:26" ht="15.75" customHeight="1">
      <c r="A312" s="13" t="e">
        <f>#REF!</f>
        <v>#REF!</v>
      </c>
      <c r="B312" s="14"/>
      <c r="C312" s="23"/>
      <c r="D312" s="13"/>
      <c r="E312" s="1" t="e">
        <f>#REF!</f>
        <v>#REF!</v>
      </c>
      <c r="F312" s="16" t="e">
        <f>#REF!</f>
        <v>#REF!</v>
      </c>
      <c r="G312" s="22" t="e">
        <f>#REF!</f>
        <v>#REF!</v>
      </c>
      <c r="H312" s="18" t="e">
        <f>#REF!</f>
        <v>#REF!</v>
      </c>
      <c r="I312" s="16" t="e">
        <f>#REF!</f>
        <v>#REF!</v>
      </c>
      <c r="J312" s="17" t="s">
        <v>14</v>
      </c>
      <c r="K312" s="19" t="e">
        <f>#REF!</f>
        <v>#REF!</v>
      </c>
      <c r="L312" s="19" t="e">
        <f t="shared" si="4"/>
        <v>#REF!</v>
      </c>
      <c r="M312" s="20"/>
      <c r="N312" s="20"/>
      <c r="O312" s="20"/>
      <c r="P312" s="20"/>
      <c r="Q312" s="20"/>
      <c r="R312" s="20"/>
      <c r="S312" s="20"/>
      <c r="T312" s="20"/>
      <c r="U312" s="20"/>
      <c r="V312" s="20"/>
      <c r="W312" s="20"/>
      <c r="X312" s="20"/>
      <c r="Y312" s="20"/>
      <c r="Z312" s="20"/>
    </row>
    <row r="313" spans="1:26" ht="15.75" customHeight="1">
      <c r="A313" s="13" t="e">
        <f>#REF!</f>
        <v>#REF!</v>
      </c>
      <c r="B313" s="14"/>
      <c r="C313" s="23"/>
      <c r="D313" s="13"/>
      <c r="E313" s="1" t="e">
        <f>#REF!</f>
        <v>#REF!</v>
      </c>
      <c r="F313" s="16" t="e">
        <f>#REF!</f>
        <v>#REF!</v>
      </c>
      <c r="G313" s="17" t="e">
        <f>#REF!</f>
        <v>#REF!</v>
      </c>
      <c r="H313" s="18" t="e">
        <f>#REF!</f>
        <v>#REF!</v>
      </c>
      <c r="I313" s="16" t="e">
        <f>#REF!</f>
        <v>#REF!</v>
      </c>
      <c r="J313" s="17" t="s">
        <v>14</v>
      </c>
      <c r="K313" s="19" t="e">
        <f>#REF!</f>
        <v>#REF!</v>
      </c>
      <c r="L313" s="19" t="e">
        <f t="shared" si="4"/>
        <v>#REF!</v>
      </c>
      <c r="M313" s="20"/>
      <c r="N313" s="20"/>
      <c r="O313" s="20"/>
      <c r="P313" s="20"/>
      <c r="Q313" s="20"/>
      <c r="R313" s="20"/>
      <c r="S313" s="20"/>
      <c r="T313" s="20"/>
      <c r="U313" s="20"/>
      <c r="V313" s="20"/>
      <c r="W313" s="20"/>
      <c r="X313" s="20"/>
      <c r="Y313" s="20"/>
      <c r="Z313" s="20"/>
    </row>
    <row r="314" spans="1:26" ht="15.75" customHeight="1">
      <c r="A314" s="13" t="e">
        <f>#REF!</f>
        <v>#REF!</v>
      </c>
      <c r="B314" s="14">
        <v>49</v>
      </c>
      <c r="C314" s="15" t="e">
        <f>#REF!</f>
        <v>#REF!</v>
      </c>
      <c r="D314" s="3" t="e">
        <f>E323-E314</f>
        <v>#REF!</v>
      </c>
      <c r="E314" s="31" t="e">
        <f>#REF!</f>
        <v>#REF!</v>
      </c>
      <c r="F314" s="16" t="e">
        <f>#REF!</f>
        <v>#REF!</v>
      </c>
      <c r="G314" s="17" t="e">
        <f>#REF!</f>
        <v>#REF!</v>
      </c>
      <c r="H314" s="18" t="e">
        <f>#REF!</f>
        <v>#REF!</v>
      </c>
      <c r="I314" s="16" t="e">
        <f>#REF!</f>
        <v>#REF!</v>
      </c>
      <c r="J314" s="17" t="s">
        <v>14</v>
      </c>
      <c r="K314" s="19" t="e">
        <f>#REF!</f>
        <v>#REF!</v>
      </c>
      <c r="L314" s="19" t="e">
        <f>K314*H314</f>
        <v>#REF!</v>
      </c>
      <c r="M314" s="20"/>
      <c r="N314" s="20"/>
      <c r="O314" s="20"/>
      <c r="P314" s="20"/>
      <c r="Q314" s="20"/>
      <c r="R314" s="20"/>
      <c r="S314" s="20"/>
      <c r="T314" s="20"/>
      <c r="U314" s="20"/>
      <c r="V314" s="20"/>
      <c r="W314" s="20"/>
      <c r="X314" s="20"/>
      <c r="Y314" s="20"/>
      <c r="Z314" s="20"/>
    </row>
    <row r="315" spans="1:26" ht="15.75" customHeight="1">
      <c r="A315" s="13" t="e">
        <f>#REF!</f>
        <v>#REF!</v>
      </c>
      <c r="B315" s="14"/>
      <c r="C315" s="23"/>
      <c r="D315" s="13"/>
      <c r="E315" s="1" t="e">
        <f>#REF!</f>
        <v>#REF!</v>
      </c>
      <c r="F315" s="16" t="e">
        <f>#REF!</f>
        <v>#REF!</v>
      </c>
      <c r="G315" s="22" t="e">
        <f>#REF!</f>
        <v>#REF!</v>
      </c>
      <c r="H315" s="18" t="e">
        <f>#REF!</f>
        <v>#REF!</v>
      </c>
      <c r="I315" s="16" t="e">
        <f>#REF!</f>
        <v>#REF!</v>
      </c>
      <c r="J315" s="17" t="s">
        <v>14</v>
      </c>
      <c r="K315" s="19" t="e">
        <f>#REF!</f>
        <v>#REF!</v>
      </c>
      <c r="L315" s="19" t="e">
        <f t="shared" si="4"/>
        <v>#REF!</v>
      </c>
      <c r="M315" s="20"/>
      <c r="N315" s="20"/>
      <c r="O315" s="20"/>
      <c r="P315" s="20"/>
      <c r="Q315" s="20"/>
      <c r="R315" s="20"/>
      <c r="S315" s="20"/>
      <c r="T315" s="20"/>
      <c r="U315" s="20"/>
      <c r="V315" s="20"/>
      <c r="W315" s="20"/>
      <c r="X315" s="20"/>
      <c r="Y315" s="20"/>
      <c r="Z315" s="20"/>
    </row>
    <row r="316" spans="1:26" ht="15.75" customHeight="1">
      <c r="A316" s="13" t="e">
        <f>#REF!</f>
        <v>#REF!</v>
      </c>
      <c r="B316" s="14"/>
      <c r="C316" s="23"/>
      <c r="D316" s="13"/>
      <c r="E316" s="1" t="e">
        <f>#REF!</f>
        <v>#REF!</v>
      </c>
      <c r="F316" s="16" t="e">
        <f>#REF!</f>
        <v>#REF!</v>
      </c>
      <c r="G316" s="22" t="e">
        <f>#REF!</f>
        <v>#REF!</v>
      </c>
      <c r="H316" s="18" t="e">
        <f>#REF!</f>
        <v>#REF!</v>
      </c>
      <c r="I316" s="16" t="e">
        <f>#REF!</f>
        <v>#REF!</v>
      </c>
      <c r="J316" s="17" t="s">
        <v>14</v>
      </c>
      <c r="K316" s="19" t="e">
        <f>#REF!</f>
        <v>#REF!</v>
      </c>
      <c r="L316" s="19" t="e">
        <f t="shared" si="4"/>
        <v>#REF!</v>
      </c>
      <c r="M316" s="20"/>
      <c r="N316" s="20"/>
      <c r="O316" s="20"/>
      <c r="P316" s="20"/>
      <c r="Q316" s="20"/>
      <c r="R316" s="20"/>
      <c r="S316" s="20"/>
      <c r="T316" s="20"/>
      <c r="U316" s="20"/>
      <c r="V316" s="20"/>
      <c r="W316" s="20"/>
      <c r="X316" s="20"/>
      <c r="Y316" s="20"/>
      <c r="Z316" s="20"/>
    </row>
    <row r="317" spans="1:26" ht="15.75" customHeight="1">
      <c r="A317" s="13" t="e">
        <f>#REF!</f>
        <v>#REF!</v>
      </c>
      <c r="B317" s="14"/>
      <c r="C317" s="23"/>
      <c r="D317" s="13"/>
      <c r="E317" s="1" t="e">
        <f>#REF!</f>
        <v>#REF!</v>
      </c>
      <c r="F317" s="16" t="e">
        <f>#REF!</f>
        <v>#REF!</v>
      </c>
      <c r="G317" s="22" t="e">
        <f>#REF!</f>
        <v>#REF!</v>
      </c>
      <c r="H317" s="18" t="e">
        <f>#REF!</f>
        <v>#REF!</v>
      </c>
      <c r="I317" s="16" t="e">
        <f>#REF!</f>
        <v>#REF!</v>
      </c>
      <c r="J317" s="17" t="s">
        <v>14</v>
      </c>
      <c r="K317" s="19" t="e">
        <f>#REF!</f>
        <v>#REF!</v>
      </c>
      <c r="L317" s="19" t="e">
        <f t="shared" si="4"/>
        <v>#REF!</v>
      </c>
      <c r="M317" s="20"/>
      <c r="N317" s="20"/>
      <c r="O317" s="20"/>
      <c r="P317" s="20"/>
      <c r="Q317" s="20"/>
      <c r="R317" s="20"/>
      <c r="S317" s="20"/>
      <c r="T317" s="20"/>
      <c r="U317" s="20"/>
      <c r="V317" s="20"/>
      <c r="W317" s="20"/>
      <c r="X317" s="20"/>
      <c r="Y317" s="20"/>
      <c r="Z317" s="20"/>
    </row>
    <row r="318" spans="1:26" ht="15.75" customHeight="1">
      <c r="A318" s="13" t="e">
        <f>#REF!</f>
        <v>#REF!</v>
      </c>
      <c r="B318" s="14"/>
      <c r="C318" s="23"/>
      <c r="D318" s="13"/>
      <c r="E318" s="1" t="e">
        <f>#REF!</f>
        <v>#REF!</v>
      </c>
      <c r="F318" s="16" t="e">
        <f>#REF!</f>
        <v>#REF!</v>
      </c>
      <c r="G318" s="22" t="e">
        <f>#REF!</f>
        <v>#REF!</v>
      </c>
      <c r="H318" s="18" t="e">
        <f>#REF!</f>
        <v>#REF!</v>
      </c>
      <c r="I318" s="16" t="e">
        <f>#REF!</f>
        <v>#REF!</v>
      </c>
      <c r="J318" s="17" t="s">
        <v>14</v>
      </c>
      <c r="K318" s="19" t="e">
        <f>#REF!</f>
        <v>#REF!</v>
      </c>
      <c r="L318" s="19" t="e">
        <f t="shared" si="4"/>
        <v>#REF!</v>
      </c>
      <c r="M318" s="20"/>
      <c r="N318" s="20"/>
      <c r="O318" s="20"/>
      <c r="P318" s="20"/>
      <c r="Q318" s="20"/>
      <c r="R318" s="20"/>
      <c r="S318" s="20"/>
      <c r="T318" s="20"/>
      <c r="U318" s="20"/>
      <c r="V318" s="20"/>
      <c r="W318" s="20"/>
      <c r="X318" s="20"/>
      <c r="Y318" s="20"/>
      <c r="Z318" s="20"/>
    </row>
    <row r="319" spans="1:26" ht="15.75" customHeight="1">
      <c r="A319" s="13" t="e">
        <f>#REF!</f>
        <v>#REF!</v>
      </c>
      <c r="B319" s="14"/>
      <c r="C319" s="23"/>
      <c r="D319" s="13"/>
      <c r="E319" s="1" t="e">
        <f>#REF!</f>
        <v>#REF!</v>
      </c>
      <c r="F319" s="16" t="e">
        <f>#REF!</f>
        <v>#REF!</v>
      </c>
      <c r="G319" s="22" t="e">
        <f>#REF!</f>
        <v>#REF!</v>
      </c>
      <c r="H319" s="18" t="e">
        <f>#REF!</f>
        <v>#REF!</v>
      </c>
      <c r="I319" s="16" t="e">
        <f>#REF!</f>
        <v>#REF!</v>
      </c>
      <c r="J319" s="17" t="s">
        <v>14</v>
      </c>
      <c r="K319" s="19" t="e">
        <f>#REF!</f>
        <v>#REF!</v>
      </c>
      <c r="L319" s="19" t="e">
        <f t="shared" si="4"/>
        <v>#REF!</v>
      </c>
      <c r="M319" s="20"/>
      <c r="N319" s="20"/>
      <c r="O319" s="20"/>
      <c r="P319" s="20"/>
      <c r="Q319" s="20"/>
      <c r="R319" s="20"/>
      <c r="S319" s="20"/>
      <c r="T319" s="20"/>
      <c r="U319" s="20"/>
      <c r="V319" s="20"/>
      <c r="W319" s="20"/>
      <c r="X319" s="20"/>
      <c r="Y319" s="20"/>
      <c r="Z319" s="20"/>
    </row>
    <row r="320" spans="1:26" ht="15.75" customHeight="1">
      <c r="A320" s="13" t="e">
        <f>#REF!</f>
        <v>#REF!</v>
      </c>
      <c r="B320" s="14"/>
      <c r="C320" s="23"/>
      <c r="D320" s="13"/>
      <c r="E320" s="1" t="e">
        <f>#REF!</f>
        <v>#REF!</v>
      </c>
      <c r="F320" s="16" t="e">
        <f>#REF!</f>
        <v>#REF!</v>
      </c>
      <c r="G320" s="22" t="e">
        <f>#REF!</f>
        <v>#REF!</v>
      </c>
      <c r="H320" s="18" t="e">
        <f>#REF!</f>
        <v>#REF!</v>
      </c>
      <c r="I320" s="16" t="e">
        <f>#REF!</f>
        <v>#REF!</v>
      </c>
      <c r="J320" s="17" t="s">
        <v>14</v>
      </c>
      <c r="K320" s="19" t="e">
        <f>#REF!</f>
        <v>#REF!</v>
      </c>
      <c r="L320" s="19" t="e">
        <f t="shared" si="4"/>
        <v>#REF!</v>
      </c>
      <c r="M320" s="20"/>
      <c r="N320" s="20"/>
      <c r="O320" s="20"/>
      <c r="P320" s="20"/>
      <c r="Q320" s="20"/>
      <c r="R320" s="20"/>
      <c r="S320" s="20"/>
      <c r="T320" s="20"/>
      <c r="U320" s="20"/>
      <c r="V320" s="20"/>
      <c r="W320" s="20"/>
      <c r="X320" s="20"/>
      <c r="Y320" s="20"/>
      <c r="Z320" s="20"/>
    </row>
    <row r="321" spans="1:26" ht="15.75" customHeight="1">
      <c r="A321" s="13" t="e">
        <f>#REF!</f>
        <v>#REF!</v>
      </c>
      <c r="B321" s="14"/>
      <c r="C321" s="23"/>
      <c r="D321" s="13"/>
      <c r="E321" s="1" t="e">
        <f>#REF!</f>
        <v>#REF!</v>
      </c>
      <c r="F321" s="16" t="e">
        <f>#REF!</f>
        <v>#REF!</v>
      </c>
      <c r="G321" s="17" t="e">
        <f>#REF!</f>
        <v>#REF!</v>
      </c>
      <c r="H321" s="18" t="e">
        <f>#REF!</f>
        <v>#REF!</v>
      </c>
      <c r="I321" s="16" t="e">
        <f>#REF!</f>
        <v>#REF!</v>
      </c>
      <c r="J321" s="17" t="s">
        <v>14</v>
      </c>
      <c r="K321" s="19" t="e">
        <f>#REF!</f>
        <v>#REF!</v>
      </c>
      <c r="L321" s="19" t="e">
        <f t="shared" si="4"/>
        <v>#REF!</v>
      </c>
      <c r="M321" s="20"/>
      <c r="N321" s="20"/>
      <c r="O321" s="20"/>
      <c r="P321" s="20"/>
      <c r="Q321" s="20"/>
      <c r="R321" s="20"/>
      <c r="S321" s="20"/>
      <c r="T321" s="20"/>
      <c r="U321" s="20"/>
      <c r="V321" s="20"/>
      <c r="W321" s="20"/>
      <c r="X321" s="20"/>
      <c r="Y321" s="20"/>
      <c r="Z321" s="20"/>
    </row>
    <row r="322" spans="1:26" ht="15.75" customHeight="1">
      <c r="A322" s="13" t="e">
        <f>#REF!</f>
        <v>#REF!</v>
      </c>
      <c r="B322" s="14"/>
      <c r="C322" s="23"/>
      <c r="D322" s="13"/>
      <c r="E322" s="1" t="e">
        <f>#REF!</f>
        <v>#REF!</v>
      </c>
      <c r="F322" s="21" t="e">
        <f>#REF!</f>
        <v>#REF!</v>
      </c>
      <c r="G322" s="17" t="e">
        <f>#REF!</f>
        <v>#REF!</v>
      </c>
      <c r="H322" s="18" t="e">
        <f>#REF!</f>
        <v>#REF!</v>
      </c>
      <c r="I322" s="16" t="e">
        <f>#REF!</f>
        <v>#REF!</v>
      </c>
      <c r="J322" s="17" t="s">
        <v>14</v>
      </c>
      <c r="K322" s="19" t="e">
        <f>#REF!</f>
        <v>#REF!</v>
      </c>
      <c r="L322" s="19" t="e">
        <f t="shared" si="4"/>
        <v>#REF!</v>
      </c>
      <c r="M322" s="20"/>
      <c r="N322" s="20"/>
      <c r="O322" s="20"/>
      <c r="P322" s="20"/>
      <c r="Q322" s="20"/>
      <c r="R322" s="20"/>
      <c r="S322" s="20"/>
      <c r="T322" s="20"/>
      <c r="U322" s="20"/>
      <c r="V322" s="20"/>
      <c r="W322" s="20"/>
      <c r="X322" s="20"/>
      <c r="Y322" s="20"/>
      <c r="Z322" s="20"/>
    </row>
    <row r="323" spans="1:26" ht="15.75" customHeight="1">
      <c r="A323" s="13" t="e">
        <f>#REF!</f>
        <v>#REF!</v>
      </c>
      <c r="B323" s="14">
        <v>50</v>
      </c>
      <c r="C323" s="15" t="e">
        <f>#REF!</f>
        <v>#REF!</v>
      </c>
      <c r="D323" s="3" t="e">
        <f>E326-E323</f>
        <v>#REF!</v>
      </c>
      <c r="E323" s="31" t="e">
        <f>#REF!</f>
        <v>#REF!</v>
      </c>
      <c r="F323" s="16" t="e">
        <f>#REF!</f>
        <v>#REF!</v>
      </c>
      <c r="G323" s="17" t="e">
        <f>#REF!</f>
        <v>#REF!</v>
      </c>
      <c r="H323" s="18" t="e">
        <f>#REF!</f>
        <v>#REF!</v>
      </c>
      <c r="I323" s="16" t="e">
        <f>#REF!</f>
        <v>#REF!</v>
      </c>
      <c r="J323" s="17" t="s">
        <v>14</v>
      </c>
      <c r="K323" s="19" t="e">
        <f>#REF!</f>
        <v>#REF!</v>
      </c>
      <c r="L323" s="19" t="e">
        <f>K323*H323</f>
        <v>#REF!</v>
      </c>
      <c r="M323" s="20"/>
      <c r="N323" s="20"/>
      <c r="O323" s="20"/>
      <c r="P323" s="20"/>
      <c r="Q323" s="20"/>
      <c r="R323" s="20"/>
      <c r="S323" s="20"/>
      <c r="T323" s="20"/>
      <c r="U323" s="20"/>
      <c r="V323" s="20"/>
      <c r="W323" s="20"/>
      <c r="X323" s="20"/>
      <c r="Y323" s="20"/>
      <c r="Z323" s="20"/>
    </row>
    <row r="324" spans="1:26" ht="15.75" customHeight="1">
      <c r="A324" s="13" t="e">
        <f>#REF!</f>
        <v>#REF!</v>
      </c>
      <c r="B324" s="14"/>
      <c r="C324" s="23"/>
      <c r="D324" s="13"/>
      <c r="E324" s="1" t="e">
        <f>#REF!</f>
        <v>#REF!</v>
      </c>
      <c r="F324" s="16" t="e">
        <f>#REF!</f>
        <v>#REF!</v>
      </c>
      <c r="G324" s="22" t="e">
        <f>#REF!</f>
        <v>#REF!</v>
      </c>
      <c r="H324" s="18" t="e">
        <f>#REF!</f>
        <v>#REF!</v>
      </c>
      <c r="I324" s="16" t="e">
        <f>#REF!</f>
        <v>#REF!</v>
      </c>
      <c r="J324" s="17" t="s">
        <v>14</v>
      </c>
      <c r="K324" s="19" t="e">
        <f>#REF!</f>
        <v>#REF!</v>
      </c>
      <c r="L324" s="19" t="e">
        <f t="shared" ref="L324:L386" si="5">K324*H324</f>
        <v>#REF!</v>
      </c>
      <c r="M324" s="20"/>
      <c r="N324" s="20"/>
      <c r="O324" s="20"/>
      <c r="P324" s="20"/>
      <c r="Q324" s="20"/>
      <c r="R324" s="20"/>
      <c r="S324" s="20"/>
      <c r="T324" s="20"/>
      <c r="U324" s="20"/>
      <c r="V324" s="20"/>
      <c r="W324" s="20"/>
      <c r="X324" s="20"/>
      <c r="Y324" s="20"/>
      <c r="Z324" s="20"/>
    </row>
    <row r="325" spans="1:26" ht="15.75" customHeight="1">
      <c r="A325" s="13" t="e">
        <f>#REF!</f>
        <v>#REF!</v>
      </c>
      <c r="B325" s="14"/>
      <c r="C325" s="23"/>
      <c r="D325" s="13"/>
      <c r="E325" s="1" t="e">
        <f>#REF!</f>
        <v>#REF!</v>
      </c>
      <c r="F325" s="16" t="e">
        <f>#REF!</f>
        <v>#REF!</v>
      </c>
      <c r="G325" s="22" t="e">
        <f>#REF!</f>
        <v>#REF!</v>
      </c>
      <c r="H325" s="18" t="e">
        <f>#REF!</f>
        <v>#REF!</v>
      </c>
      <c r="I325" s="16" t="e">
        <f>#REF!</f>
        <v>#REF!</v>
      </c>
      <c r="J325" s="17" t="s">
        <v>14</v>
      </c>
      <c r="K325" s="19" t="e">
        <f>#REF!</f>
        <v>#REF!</v>
      </c>
      <c r="L325" s="19" t="e">
        <f t="shared" si="5"/>
        <v>#REF!</v>
      </c>
      <c r="M325" s="20"/>
      <c r="N325" s="20"/>
      <c r="O325" s="20"/>
      <c r="P325" s="20"/>
      <c r="Q325" s="20"/>
      <c r="R325" s="20"/>
      <c r="S325" s="20"/>
      <c r="T325" s="20"/>
      <c r="U325" s="20"/>
      <c r="V325" s="20"/>
      <c r="W325" s="20"/>
      <c r="X325" s="20"/>
      <c r="Y325" s="20"/>
      <c r="Z325" s="20"/>
    </row>
    <row r="326" spans="1:26" ht="15.75" customHeight="1">
      <c r="A326" s="13" t="e">
        <f>#REF!</f>
        <v>#REF!</v>
      </c>
      <c r="B326" s="14">
        <v>51</v>
      </c>
      <c r="C326" s="15" t="e">
        <f>#REF!</f>
        <v>#REF!</v>
      </c>
      <c r="D326" s="3" t="e">
        <f>E332-E326</f>
        <v>#REF!</v>
      </c>
      <c r="E326" s="31" t="e">
        <f>#REF!</f>
        <v>#REF!</v>
      </c>
      <c r="F326" s="16" t="e">
        <f>#REF!</f>
        <v>#REF!</v>
      </c>
      <c r="G326" s="17" t="e">
        <f>#REF!</f>
        <v>#REF!</v>
      </c>
      <c r="H326" s="18" t="e">
        <f>#REF!</f>
        <v>#REF!</v>
      </c>
      <c r="I326" s="16" t="e">
        <f>#REF!</f>
        <v>#REF!</v>
      </c>
      <c r="J326" s="17" t="s">
        <v>14</v>
      </c>
      <c r="K326" s="19" t="e">
        <f>#REF!</f>
        <v>#REF!</v>
      </c>
      <c r="L326" s="19" t="e">
        <f>K326*H326</f>
        <v>#REF!</v>
      </c>
      <c r="M326" s="20"/>
      <c r="N326" s="20"/>
      <c r="O326" s="20"/>
      <c r="P326" s="20"/>
      <c r="Q326" s="20"/>
      <c r="R326" s="20"/>
      <c r="S326" s="20"/>
      <c r="T326" s="20"/>
      <c r="U326" s="20"/>
      <c r="V326" s="20"/>
      <c r="W326" s="20"/>
      <c r="X326" s="20"/>
      <c r="Y326" s="20"/>
      <c r="Z326" s="20"/>
    </row>
    <row r="327" spans="1:26" ht="15.75" customHeight="1">
      <c r="A327" s="13" t="e">
        <f>#REF!</f>
        <v>#REF!</v>
      </c>
      <c r="B327" s="14"/>
      <c r="C327" s="23"/>
      <c r="D327" s="13"/>
      <c r="E327" s="1" t="e">
        <f>#REF!</f>
        <v>#REF!</v>
      </c>
      <c r="F327" s="16" t="e">
        <f>#REF!</f>
        <v>#REF!</v>
      </c>
      <c r="G327" s="22" t="e">
        <f>#REF!</f>
        <v>#REF!</v>
      </c>
      <c r="H327" s="18" t="e">
        <f>#REF!</f>
        <v>#REF!</v>
      </c>
      <c r="I327" s="16" t="e">
        <f>#REF!</f>
        <v>#REF!</v>
      </c>
      <c r="J327" s="17" t="s">
        <v>14</v>
      </c>
      <c r="K327" s="19" t="e">
        <f>#REF!</f>
        <v>#REF!</v>
      </c>
      <c r="L327" s="19" t="e">
        <f t="shared" si="5"/>
        <v>#REF!</v>
      </c>
      <c r="M327" s="20"/>
      <c r="N327" s="20"/>
      <c r="O327" s="20"/>
      <c r="P327" s="20"/>
      <c r="Q327" s="20"/>
      <c r="R327" s="20"/>
      <c r="S327" s="20"/>
      <c r="T327" s="20"/>
      <c r="U327" s="20"/>
      <c r="V327" s="20"/>
      <c r="W327" s="20"/>
      <c r="X327" s="20"/>
      <c r="Y327" s="20"/>
      <c r="Z327" s="20"/>
    </row>
    <row r="328" spans="1:26" ht="15.75" customHeight="1">
      <c r="A328" s="13" t="e">
        <f>#REF!</f>
        <v>#REF!</v>
      </c>
      <c r="B328" s="14"/>
      <c r="C328" s="23"/>
      <c r="D328" s="13"/>
      <c r="E328" s="1" t="e">
        <f>#REF!</f>
        <v>#REF!</v>
      </c>
      <c r="F328" s="16" t="e">
        <f>#REF!</f>
        <v>#REF!</v>
      </c>
      <c r="G328" s="22" t="e">
        <f>#REF!</f>
        <v>#REF!</v>
      </c>
      <c r="H328" s="18" t="e">
        <f>#REF!</f>
        <v>#REF!</v>
      </c>
      <c r="I328" s="16" t="e">
        <f>#REF!</f>
        <v>#REF!</v>
      </c>
      <c r="J328" s="17" t="s">
        <v>14</v>
      </c>
      <c r="K328" s="19" t="e">
        <f>#REF!</f>
        <v>#REF!</v>
      </c>
      <c r="L328" s="19" t="e">
        <f t="shared" si="5"/>
        <v>#REF!</v>
      </c>
      <c r="M328" s="20"/>
      <c r="N328" s="20"/>
      <c r="O328" s="20"/>
      <c r="P328" s="20"/>
      <c r="Q328" s="20"/>
      <c r="R328" s="20"/>
      <c r="S328" s="20"/>
      <c r="T328" s="20"/>
      <c r="U328" s="20"/>
      <c r="V328" s="20"/>
      <c r="W328" s="20"/>
      <c r="X328" s="20"/>
      <c r="Y328" s="20"/>
      <c r="Z328" s="20"/>
    </row>
    <row r="329" spans="1:26" ht="15.75" customHeight="1">
      <c r="A329" s="13" t="e">
        <f>#REF!</f>
        <v>#REF!</v>
      </c>
      <c r="B329" s="14"/>
      <c r="C329" s="23"/>
      <c r="D329" s="13"/>
      <c r="E329" s="1" t="e">
        <f>#REF!</f>
        <v>#REF!</v>
      </c>
      <c r="F329" s="16" t="e">
        <f>#REF!</f>
        <v>#REF!</v>
      </c>
      <c r="G329" s="22" t="e">
        <f>#REF!</f>
        <v>#REF!</v>
      </c>
      <c r="H329" s="18" t="e">
        <f>#REF!</f>
        <v>#REF!</v>
      </c>
      <c r="I329" s="16" t="e">
        <f>#REF!</f>
        <v>#REF!</v>
      </c>
      <c r="J329" s="17" t="s">
        <v>14</v>
      </c>
      <c r="K329" s="19" t="e">
        <f>#REF!</f>
        <v>#REF!</v>
      </c>
      <c r="L329" s="19" t="e">
        <f t="shared" si="5"/>
        <v>#REF!</v>
      </c>
      <c r="M329" s="20"/>
      <c r="N329" s="20"/>
      <c r="O329" s="20"/>
      <c r="P329" s="20"/>
      <c r="Q329" s="20"/>
      <c r="R329" s="20"/>
      <c r="S329" s="20"/>
      <c r="T329" s="20"/>
      <c r="U329" s="20"/>
      <c r="V329" s="20"/>
      <c r="W329" s="20"/>
      <c r="X329" s="20"/>
      <c r="Y329" s="20"/>
      <c r="Z329" s="20"/>
    </row>
    <row r="330" spans="1:26" ht="15.75" customHeight="1">
      <c r="A330" s="13" t="e">
        <f>#REF!</f>
        <v>#REF!</v>
      </c>
      <c r="B330" s="14"/>
      <c r="C330" s="23"/>
      <c r="D330" s="13"/>
      <c r="E330" s="1" t="e">
        <f>#REF!</f>
        <v>#REF!</v>
      </c>
      <c r="F330" s="16" t="e">
        <f>#REF!</f>
        <v>#REF!</v>
      </c>
      <c r="G330" s="22" t="e">
        <f>#REF!</f>
        <v>#REF!</v>
      </c>
      <c r="H330" s="18" t="e">
        <f>#REF!</f>
        <v>#REF!</v>
      </c>
      <c r="I330" s="16" t="e">
        <f>#REF!</f>
        <v>#REF!</v>
      </c>
      <c r="J330" s="17" t="s">
        <v>14</v>
      </c>
      <c r="K330" s="19" t="e">
        <f>#REF!</f>
        <v>#REF!</v>
      </c>
      <c r="L330" s="19" t="e">
        <f t="shared" si="5"/>
        <v>#REF!</v>
      </c>
      <c r="M330" s="20"/>
      <c r="N330" s="20"/>
      <c r="O330" s="20"/>
      <c r="P330" s="20"/>
      <c r="Q330" s="20"/>
      <c r="R330" s="20"/>
      <c r="S330" s="20"/>
      <c r="T330" s="20"/>
      <c r="U330" s="20"/>
      <c r="V330" s="20"/>
      <c r="W330" s="20"/>
      <c r="X330" s="20"/>
      <c r="Y330" s="20"/>
      <c r="Z330" s="20"/>
    </row>
    <row r="331" spans="1:26" ht="15.75" customHeight="1">
      <c r="A331" s="13" t="e">
        <f>#REF!</f>
        <v>#REF!</v>
      </c>
      <c r="B331" s="14"/>
      <c r="C331" s="23"/>
      <c r="D331" s="13"/>
      <c r="E331" s="1" t="e">
        <f>#REF!</f>
        <v>#REF!</v>
      </c>
      <c r="F331" s="21" t="e">
        <f>#REF!</f>
        <v>#REF!</v>
      </c>
      <c r="G331" s="17" t="e">
        <f>#REF!</f>
        <v>#REF!</v>
      </c>
      <c r="H331" s="18" t="e">
        <f>#REF!</f>
        <v>#REF!</v>
      </c>
      <c r="I331" s="16" t="e">
        <f>#REF!</f>
        <v>#REF!</v>
      </c>
      <c r="J331" s="17" t="s">
        <v>14</v>
      </c>
      <c r="K331" s="19" t="e">
        <f>#REF!</f>
        <v>#REF!</v>
      </c>
      <c r="L331" s="19" t="e">
        <f t="shared" si="5"/>
        <v>#REF!</v>
      </c>
      <c r="M331" s="20"/>
      <c r="N331" s="20"/>
      <c r="O331" s="20"/>
      <c r="P331" s="20"/>
      <c r="Q331" s="20"/>
      <c r="R331" s="20"/>
      <c r="S331" s="20"/>
      <c r="T331" s="20"/>
      <c r="U331" s="20"/>
      <c r="V331" s="20"/>
      <c r="W331" s="20"/>
      <c r="X331" s="20"/>
      <c r="Y331" s="20"/>
      <c r="Z331" s="20"/>
    </row>
    <row r="332" spans="1:26" ht="15.75" customHeight="1">
      <c r="A332" s="13" t="e">
        <f>#REF!</f>
        <v>#REF!</v>
      </c>
      <c r="B332" s="14">
        <v>52</v>
      </c>
      <c r="C332" s="15" t="e">
        <f>#REF!</f>
        <v>#REF!</v>
      </c>
      <c r="D332" s="3" t="e">
        <f>E345-E332</f>
        <v>#REF!</v>
      </c>
      <c r="E332" s="31" t="e">
        <f>#REF!</f>
        <v>#REF!</v>
      </c>
      <c r="F332" s="16" t="e">
        <f>#REF!</f>
        <v>#REF!</v>
      </c>
      <c r="G332" s="17" t="e">
        <f>#REF!</f>
        <v>#REF!</v>
      </c>
      <c r="H332" s="18" t="e">
        <f>#REF!</f>
        <v>#REF!</v>
      </c>
      <c r="I332" s="16" t="e">
        <f>#REF!</f>
        <v>#REF!</v>
      </c>
      <c r="J332" s="17" t="s">
        <v>14</v>
      </c>
      <c r="K332" s="19" t="e">
        <f>#REF!</f>
        <v>#REF!</v>
      </c>
      <c r="L332" s="19" t="e">
        <f>K332*H332</f>
        <v>#REF!</v>
      </c>
      <c r="M332" s="20"/>
      <c r="N332" s="20"/>
      <c r="O332" s="20"/>
      <c r="P332" s="20"/>
      <c r="Q332" s="20"/>
      <c r="R332" s="20"/>
      <c r="S332" s="20"/>
      <c r="T332" s="20"/>
      <c r="U332" s="20"/>
      <c r="V332" s="20"/>
      <c r="W332" s="20"/>
      <c r="X332" s="20"/>
      <c r="Y332" s="20"/>
      <c r="Z332" s="20"/>
    </row>
    <row r="333" spans="1:26" ht="15.75" customHeight="1">
      <c r="A333" s="13" t="e">
        <f>#REF!</f>
        <v>#REF!</v>
      </c>
      <c r="B333" s="14"/>
      <c r="C333" s="23"/>
      <c r="D333" s="13"/>
      <c r="E333" s="1" t="e">
        <f>#REF!</f>
        <v>#REF!</v>
      </c>
      <c r="F333" s="16" t="e">
        <f>#REF!</f>
        <v>#REF!</v>
      </c>
      <c r="G333" s="22" t="e">
        <f>#REF!</f>
        <v>#REF!</v>
      </c>
      <c r="H333" s="18" t="e">
        <f>#REF!</f>
        <v>#REF!</v>
      </c>
      <c r="I333" s="16" t="e">
        <f>#REF!</f>
        <v>#REF!</v>
      </c>
      <c r="J333" s="17" t="s">
        <v>14</v>
      </c>
      <c r="K333" s="19" t="e">
        <f>#REF!</f>
        <v>#REF!</v>
      </c>
      <c r="L333" s="19" t="e">
        <f t="shared" si="5"/>
        <v>#REF!</v>
      </c>
      <c r="M333" s="20"/>
      <c r="N333" s="20"/>
      <c r="O333" s="20"/>
      <c r="P333" s="20"/>
      <c r="Q333" s="20"/>
      <c r="R333" s="20"/>
      <c r="S333" s="20"/>
      <c r="T333" s="20"/>
      <c r="U333" s="20"/>
      <c r="V333" s="20"/>
      <c r="W333" s="20"/>
      <c r="X333" s="20"/>
      <c r="Y333" s="20"/>
      <c r="Z333" s="20"/>
    </row>
    <row r="334" spans="1:26" ht="15.75" customHeight="1">
      <c r="A334" s="13" t="e">
        <f>#REF!</f>
        <v>#REF!</v>
      </c>
      <c r="B334" s="14"/>
      <c r="C334" s="23"/>
      <c r="D334" s="13"/>
      <c r="E334" s="1" t="e">
        <f>#REF!</f>
        <v>#REF!</v>
      </c>
      <c r="F334" s="16" t="e">
        <f>#REF!</f>
        <v>#REF!</v>
      </c>
      <c r="G334" s="22" t="e">
        <f>#REF!</f>
        <v>#REF!</v>
      </c>
      <c r="H334" s="18" t="e">
        <f>#REF!</f>
        <v>#REF!</v>
      </c>
      <c r="I334" s="16" t="e">
        <f>#REF!</f>
        <v>#REF!</v>
      </c>
      <c r="J334" s="17" t="s">
        <v>14</v>
      </c>
      <c r="K334" s="19" t="e">
        <f>#REF!</f>
        <v>#REF!</v>
      </c>
      <c r="L334" s="19" t="e">
        <f t="shared" si="5"/>
        <v>#REF!</v>
      </c>
      <c r="M334" s="20"/>
      <c r="N334" s="20"/>
      <c r="O334" s="20"/>
      <c r="P334" s="20"/>
      <c r="Q334" s="20"/>
      <c r="R334" s="20"/>
      <c r="S334" s="20"/>
      <c r="T334" s="20"/>
      <c r="U334" s="20"/>
      <c r="V334" s="20"/>
      <c r="W334" s="20"/>
      <c r="X334" s="20"/>
      <c r="Y334" s="20"/>
      <c r="Z334" s="20"/>
    </row>
    <row r="335" spans="1:26" ht="15.75" customHeight="1">
      <c r="A335" s="13" t="e">
        <f>#REF!</f>
        <v>#REF!</v>
      </c>
      <c r="B335" s="14"/>
      <c r="C335" s="23"/>
      <c r="D335" s="13"/>
      <c r="E335" s="1" t="e">
        <f>#REF!</f>
        <v>#REF!</v>
      </c>
      <c r="F335" s="16" t="e">
        <f>#REF!</f>
        <v>#REF!</v>
      </c>
      <c r="G335" s="22" t="e">
        <f>#REF!</f>
        <v>#REF!</v>
      </c>
      <c r="H335" s="18" t="e">
        <f>#REF!</f>
        <v>#REF!</v>
      </c>
      <c r="I335" s="16" t="e">
        <f>#REF!</f>
        <v>#REF!</v>
      </c>
      <c r="J335" s="17" t="s">
        <v>14</v>
      </c>
      <c r="K335" s="19" t="e">
        <f>#REF!</f>
        <v>#REF!</v>
      </c>
      <c r="L335" s="19" t="e">
        <f t="shared" si="5"/>
        <v>#REF!</v>
      </c>
      <c r="M335" s="20"/>
      <c r="N335" s="20"/>
      <c r="O335" s="20"/>
      <c r="P335" s="20"/>
      <c r="Q335" s="20"/>
      <c r="R335" s="20"/>
      <c r="S335" s="20"/>
      <c r="T335" s="20"/>
      <c r="U335" s="20"/>
      <c r="V335" s="20"/>
      <c r="W335" s="20"/>
      <c r="X335" s="20"/>
      <c r="Y335" s="20"/>
      <c r="Z335" s="20"/>
    </row>
    <row r="336" spans="1:26" ht="15.75" customHeight="1">
      <c r="A336" s="13" t="e">
        <f>#REF!</f>
        <v>#REF!</v>
      </c>
      <c r="B336" s="14"/>
      <c r="C336" s="23"/>
      <c r="D336" s="13"/>
      <c r="E336" s="1" t="e">
        <f>#REF!</f>
        <v>#REF!</v>
      </c>
      <c r="F336" s="16" t="e">
        <f>#REF!</f>
        <v>#REF!</v>
      </c>
      <c r="G336" s="22" t="e">
        <f>#REF!</f>
        <v>#REF!</v>
      </c>
      <c r="H336" s="18" t="e">
        <f>#REF!</f>
        <v>#REF!</v>
      </c>
      <c r="I336" s="16" t="e">
        <f>#REF!</f>
        <v>#REF!</v>
      </c>
      <c r="J336" s="17" t="s">
        <v>14</v>
      </c>
      <c r="K336" s="19" t="e">
        <f>#REF!</f>
        <v>#REF!</v>
      </c>
      <c r="L336" s="19" t="e">
        <f t="shared" si="5"/>
        <v>#REF!</v>
      </c>
      <c r="M336" s="20"/>
      <c r="N336" s="20"/>
      <c r="O336" s="20"/>
      <c r="P336" s="20"/>
      <c r="Q336" s="20"/>
      <c r="R336" s="20"/>
      <c r="S336" s="20"/>
      <c r="T336" s="20"/>
      <c r="U336" s="20"/>
      <c r="V336" s="20"/>
      <c r="W336" s="20"/>
      <c r="X336" s="20"/>
      <c r="Y336" s="20"/>
      <c r="Z336" s="20"/>
    </row>
    <row r="337" spans="1:26" ht="15.75" customHeight="1">
      <c r="A337" s="13" t="e">
        <f>#REF!</f>
        <v>#REF!</v>
      </c>
      <c r="B337" s="14"/>
      <c r="C337" s="23"/>
      <c r="D337" s="13"/>
      <c r="E337" s="1" t="e">
        <f>#REF!</f>
        <v>#REF!</v>
      </c>
      <c r="F337" s="16" t="e">
        <f>#REF!</f>
        <v>#REF!</v>
      </c>
      <c r="G337" s="22" t="e">
        <f>#REF!</f>
        <v>#REF!</v>
      </c>
      <c r="H337" s="18" t="e">
        <f>#REF!</f>
        <v>#REF!</v>
      </c>
      <c r="I337" s="16" t="e">
        <f>#REF!</f>
        <v>#REF!</v>
      </c>
      <c r="J337" s="17" t="s">
        <v>14</v>
      </c>
      <c r="K337" s="19" t="e">
        <f>#REF!</f>
        <v>#REF!</v>
      </c>
      <c r="L337" s="19" t="e">
        <f t="shared" si="5"/>
        <v>#REF!</v>
      </c>
      <c r="M337" s="20"/>
      <c r="N337" s="20"/>
      <c r="O337" s="20"/>
      <c r="P337" s="20"/>
      <c r="Q337" s="20"/>
      <c r="R337" s="20"/>
      <c r="S337" s="20"/>
      <c r="T337" s="20"/>
      <c r="U337" s="20"/>
      <c r="V337" s="20"/>
      <c r="W337" s="20"/>
      <c r="X337" s="20"/>
      <c r="Y337" s="20"/>
      <c r="Z337" s="20"/>
    </row>
    <row r="338" spans="1:26" ht="15.75" customHeight="1">
      <c r="A338" s="13" t="e">
        <f>#REF!</f>
        <v>#REF!</v>
      </c>
      <c r="B338" s="14"/>
      <c r="C338" s="23"/>
      <c r="D338" s="13"/>
      <c r="E338" s="1" t="e">
        <f>#REF!</f>
        <v>#REF!</v>
      </c>
      <c r="F338" s="16" t="e">
        <f>#REF!</f>
        <v>#REF!</v>
      </c>
      <c r="G338" s="22" t="e">
        <f>#REF!</f>
        <v>#REF!</v>
      </c>
      <c r="H338" s="18" t="e">
        <f>#REF!</f>
        <v>#REF!</v>
      </c>
      <c r="I338" s="16" t="e">
        <f>#REF!</f>
        <v>#REF!</v>
      </c>
      <c r="J338" s="17" t="s">
        <v>14</v>
      </c>
      <c r="K338" s="19" t="e">
        <f>#REF!</f>
        <v>#REF!</v>
      </c>
      <c r="L338" s="19" t="e">
        <f t="shared" si="5"/>
        <v>#REF!</v>
      </c>
      <c r="M338" s="20"/>
      <c r="N338" s="20"/>
      <c r="O338" s="20"/>
      <c r="P338" s="20"/>
      <c r="Q338" s="20"/>
      <c r="R338" s="20"/>
      <c r="S338" s="20"/>
      <c r="T338" s="20"/>
      <c r="U338" s="20"/>
      <c r="V338" s="20"/>
      <c r="W338" s="20"/>
      <c r="X338" s="20"/>
      <c r="Y338" s="20"/>
      <c r="Z338" s="20"/>
    </row>
    <row r="339" spans="1:26" ht="15.75" customHeight="1">
      <c r="A339" s="13" t="e">
        <f>#REF!</f>
        <v>#REF!</v>
      </c>
      <c r="B339" s="14"/>
      <c r="C339" s="23"/>
      <c r="D339" s="13"/>
      <c r="E339" s="1" t="e">
        <f>#REF!</f>
        <v>#REF!</v>
      </c>
      <c r="F339" s="16" t="e">
        <f>#REF!</f>
        <v>#REF!</v>
      </c>
      <c r="G339" s="22" t="e">
        <f>#REF!</f>
        <v>#REF!</v>
      </c>
      <c r="H339" s="18" t="e">
        <f>#REF!</f>
        <v>#REF!</v>
      </c>
      <c r="I339" s="16" t="e">
        <f>#REF!</f>
        <v>#REF!</v>
      </c>
      <c r="J339" s="17" t="s">
        <v>14</v>
      </c>
      <c r="K339" s="19" t="e">
        <f>#REF!</f>
        <v>#REF!</v>
      </c>
      <c r="L339" s="19" t="e">
        <f t="shared" si="5"/>
        <v>#REF!</v>
      </c>
      <c r="M339" s="20"/>
      <c r="N339" s="20"/>
      <c r="O339" s="20"/>
      <c r="P339" s="20"/>
      <c r="Q339" s="20"/>
      <c r="R339" s="20"/>
      <c r="S339" s="20"/>
      <c r="T339" s="20"/>
      <c r="U339" s="20"/>
      <c r="V339" s="20"/>
      <c r="W339" s="20"/>
      <c r="X339" s="20"/>
      <c r="Y339" s="20"/>
      <c r="Z339" s="20"/>
    </row>
    <row r="340" spans="1:26" ht="15.75" customHeight="1">
      <c r="A340" s="13" t="e">
        <f>#REF!</f>
        <v>#REF!</v>
      </c>
      <c r="B340" s="14"/>
      <c r="C340" s="23"/>
      <c r="D340" s="13"/>
      <c r="E340" s="1" t="e">
        <f>#REF!</f>
        <v>#REF!</v>
      </c>
      <c r="F340" s="16" t="e">
        <f>#REF!</f>
        <v>#REF!</v>
      </c>
      <c r="G340" s="22" t="e">
        <f>#REF!</f>
        <v>#REF!</v>
      </c>
      <c r="H340" s="18" t="e">
        <f>#REF!</f>
        <v>#REF!</v>
      </c>
      <c r="I340" s="16" t="e">
        <f>#REF!</f>
        <v>#REF!</v>
      </c>
      <c r="J340" s="17" t="s">
        <v>14</v>
      </c>
      <c r="K340" s="19" t="e">
        <f>#REF!</f>
        <v>#REF!</v>
      </c>
      <c r="L340" s="19" t="e">
        <f t="shared" si="5"/>
        <v>#REF!</v>
      </c>
      <c r="M340" s="20"/>
      <c r="N340" s="20"/>
      <c r="O340" s="20"/>
      <c r="P340" s="20"/>
      <c r="Q340" s="20"/>
      <c r="R340" s="20"/>
      <c r="S340" s="20"/>
      <c r="T340" s="20"/>
      <c r="U340" s="20"/>
      <c r="V340" s="20"/>
      <c r="W340" s="20"/>
      <c r="X340" s="20"/>
      <c r="Y340" s="20"/>
      <c r="Z340" s="20"/>
    </row>
    <row r="341" spans="1:26" ht="15.75" customHeight="1">
      <c r="A341" s="13" t="e">
        <f>#REF!</f>
        <v>#REF!</v>
      </c>
      <c r="B341" s="14"/>
      <c r="C341" s="23"/>
      <c r="D341" s="13"/>
      <c r="E341" s="1" t="e">
        <f>#REF!</f>
        <v>#REF!</v>
      </c>
      <c r="F341" s="16" t="e">
        <f>#REF!</f>
        <v>#REF!</v>
      </c>
      <c r="G341" s="22" t="e">
        <f>#REF!</f>
        <v>#REF!</v>
      </c>
      <c r="H341" s="18" t="e">
        <f>#REF!</f>
        <v>#REF!</v>
      </c>
      <c r="I341" s="16" t="e">
        <f>#REF!</f>
        <v>#REF!</v>
      </c>
      <c r="J341" s="17" t="s">
        <v>14</v>
      </c>
      <c r="K341" s="19" t="e">
        <f>#REF!</f>
        <v>#REF!</v>
      </c>
      <c r="L341" s="19" t="e">
        <f t="shared" si="5"/>
        <v>#REF!</v>
      </c>
      <c r="M341" s="20"/>
      <c r="N341" s="20"/>
      <c r="O341" s="20"/>
      <c r="P341" s="20"/>
      <c r="Q341" s="20"/>
      <c r="R341" s="20"/>
      <c r="S341" s="20"/>
      <c r="T341" s="20"/>
      <c r="U341" s="20"/>
      <c r="V341" s="20"/>
      <c r="W341" s="20"/>
      <c r="X341" s="20"/>
      <c r="Y341" s="20"/>
      <c r="Z341" s="20"/>
    </row>
    <row r="342" spans="1:26" ht="15.75" customHeight="1">
      <c r="A342" s="13" t="e">
        <f>#REF!</f>
        <v>#REF!</v>
      </c>
      <c r="B342" s="14"/>
      <c r="C342" s="23"/>
      <c r="D342" s="13"/>
      <c r="E342" s="1" t="e">
        <f>#REF!</f>
        <v>#REF!</v>
      </c>
      <c r="F342" s="16" t="e">
        <f>#REF!</f>
        <v>#REF!</v>
      </c>
      <c r="G342" s="22" t="e">
        <f>#REF!</f>
        <v>#REF!</v>
      </c>
      <c r="H342" s="18" t="e">
        <f>#REF!</f>
        <v>#REF!</v>
      </c>
      <c r="I342" s="16" t="e">
        <f>#REF!</f>
        <v>#REF!</v>
      </c>
      <c r="J342" s="17" t="s">
        <v>14</v>
      </c>
      <c r="K342" s="19" t="e">
        <f>#REF!</f>
        <v>#REF!</v>
      </c>
      <c r="L342" s="19" t="e">
        <f t="shared" si="5"/>
        <v>#REF!</v>
      </c>
      <c r="M342" s="20"/>
      <c r="N342" s="20"/>
      <c r="O342" s="20"/>
      <c r="P342" s="20"/>
      <c r="Q342" s="20"/>
      <c r="R342" s="20"/>
      <c r="S342" s="20"/>
      <c r="T342" s="20"/>
      <c r="U342" s="20"/>
      <c r="V342" s="20"/>
      <c r="W342" s="20"/>
      <c r="X342" s="20"/>
      <c r="Y342" s="20"/>
      <c r="Z342" s="20"/>
    </row>
    <row r="343" spans="1:26" ht="15.75" customHeight="1">
      <c r="A343" s="13" t="e">
        <f>#REF!</f>
        <v>#REF!</v>
      </c>
      <c r="B343" s="14"/>
      <c r="C343" s="23"/>
      <c r="D343" s="13"/>
      <c r="E343" s="1" t="e">
        <f>#REF!</f>
        <v>#REF!</v>
      </c>
      <c r="F343" s="16" t="e">
        <f>#REF!</f>
        <v>#REF!</v>
      </c>
      <c r="G343" s="22" t="e">
        <f>#REF!</f>
        <v>#REF!</v>
      </c>
      <c r="H343" s="18" t="e">
        <f>#REF!</f>
        <v>#REF!</v>
      </c>
      <c r="I343" s="16" t="e">
        <f>#REF!</f>
        <v>#REF!</v>
      </c>
      <c r="J343" s="17" t="s">
        <v>14</v>
      </c>
      <c r="K343" s="19" t="e">
        <f>#REF!</f>
        <v>#REF!</v>
      </c>
      <c r="L343" s="19" t="e">
        <f t="shared" si="5"/>
        <v>#REF!</v>
      </c>
      <c r="M343" s="20"/>
      <c r="N343" s="20"/>
      <c r="O343" s="20"/>
      <c r="P343" s="20"/>
      <c r="Q343" s="20"/>
      <c r="R343" s="20"/>
      <c r="S343" s="20"/>
      <c r="T343" s="20"/>
      <c r="U343" s="20"/>
      <c r="V343" s="20"/>
      <c r="W343" s="20"/>
      <c r="X343" s="20"/>
      <c r="Y343" s="20"/>
      <c r="Z343" s="20"/>
    </row>
    <row r="344" spans="1:26" ht="15.75" customHeight="1">
      <c r="A344" s="13" t="e">
        <f>#REF!</f>
        <v>#REF!</v>
      </c>
      <c r="B344" s="14"/>
      <c r="C344" s="23"/>
      <c r="D344" s="13"/>
      <c r="E344" s="1" t="e">
        <f>#REF!</f>
        <v>#REF!</v>
      </c>
      <c r="F344" s="16" t="e">
        <f>#REF!</f>
        <v>#REF!</v>
      </c>
      <c r="G344" s="17" t="e">
        <f>#REF!</f>
        <v>#REF!</v>
      </c>
      <c r="H344" s="18" t="e">
        <f>#REF!</f>
        <v>#REF!</v>
      </c>
      <c r="I344" s="16" t="e">
        <f>#REF!</f>
        <v>#REF!</v>
      </c>
      <c r="J344" s="17" t="s">
        <v>14</v>
      </c>
      <c r="K344" s="19" t="e">
        <f>#REF!</f>
        <v>#REF!</v>
      </c>
      <c r="L344" s="19" t="e">
        <f t="shared" si="5"/>
        <v>#REF!</v>
      </c>
      <c r="M344" s="20"/>
      <c r="N344" s="20"/>
      <c r="O344" s="20"/>
      <c r="P344" s="20"/>
      <c r="Q344" s="20"/>
      <c r="R344" s="20"/>
      <c r="S344" s="20"/>
      <c r="T344" s="20"/>
      <c r="U344" s="20"/>
      <c r="V344" s="20"/>
      <c r="W344" s="20"/>
      <c r="X344" s="20"/>
      <c r="Y344" s="20"/>
      <c r="Z344" s="20"/>
    </row>
    <row r="345" spans="1:26" ht="97.5" customHeight="1">
      <c r="A345" s="13" t="e">
        <f>#REF!</f>
        <v>#REF!</v>
      </c>
      <c r="B345" s="14">
        <v>53</v>
      </c>
      <c r="C345" s="15" t="e">
        <f>#REF!</f>
        <v>#REF!</v>
      </c>
      <c r="D345" s="3" t="e">
        <f>E347-E345</f>
        <v>#REF!</v>
      </c>
      <c r="E345" s="31" t="e">
        <f>#REF!</f>
        <v>#REF!</v>
      </c>
      <c r="F345" s="16" t="e">
        <f>#REF!</f>
        <v>#REF!</v>
      </c>
      <c r="G345" s="17" t="e">
        <f>#REF!</f>
        <v>#REF!</v>
      </c>
      <c r="H345" s="18" t="e">
        <f>#REF!</f>
        <v>#REF!</v>
      </c>
      <c r="I345" s="16" t="e">
        <f>#REF!</f>
        <v>#REF!</v>
      </c>
      <c r="J345" s="17" t="s">
        <v>14</v>
      </c>
      <c r="K345" s="19" t="e">
        <f>#REF!</f>
        <v>#REF!</v>
      </c>
      <c r="L345" s="19" t="e">
        <f>K345*H345</f>
        <v>#REF!</v>
      </c>
      <c r="M345" s="20"/>
      <c r="N345" s="20"/>
      <c r="O345" s="20"/>
      <c r="P345" s="20"/>
      <c r="Q345" s="20"/>
      <c r="R345" s="20"/>
      <c r="S345" s="20"/>
      <c r="T345" s="20"/>
      <c r="U345" s="20"/>
      <c r="V345" s="20"/>
      <c r="W345" s="20"/>
      <c r="X345" s="20"/>
      <c r="Y345" s="20"/>
      <c r="Z345" s="20"/>
    </row>
    <row r="346" spans="1:26" ht="15.75" customHeight="1">
      <c r="A346" s="13" t="e">
        <f>#REF!</f>
        <v>#REF!</v>
      </c>
      <c r="B346" s="14"/>
      <c r="C346" s="23"/>
      <c r="D346" s="13"/>
      <c r="E346" s="1" t="e">
        <f>#REF!</f>
        <v>#REF!</v>
      </c>
      <c r="F346" s="16" t="e">
        <f>#REF!</f>
        <v>#REF!</v>
      </c>
      <c r="G346" s="22" t="e">
        <f>#REF!</f>
        <v>#REF!</v>
      </c>
      <c r="H346" s="18" t="e">
        <f>#REF!</f>
        <v>#REF!</v>
      </c>
      <c r="I346" s="16" t="e">
        <f>#REF!</f>
        <v>#REF!</v>
      </c>
      <c r="J346" s="17" t="s">
        <v>14</v>
      </c>
      <c r="K346" s="19" t="e">
        <f>#REF!</f>
        <v>#REF!</v>
      </c>
      <c r="L346" s="19" t="e">
        <f t="shared" si="5"/>
        <v>#REF!</v>
      </c>
      <c r="M346" s="20"/>
      <c r="N346" s="20"/>
      <c r="O346" s="20"/>
      <c r="P346" s="20"/>
      <c r="Q346" s="20"/>
      <c r="R346" s="20"/>
      <c r="S346" s="20"/>
      <c r="T346" s="20"/>
      <c r="U346" s="20"/>
      <c r="V346" s="20"/>
      <c r="W346" s="20"/>
      <c r="X346" s="20"/>
      <c r="Y346" s="20"/>
      <c r="Z346" s="20"/>
    </row>
    <row r="347" spans="1:26" ht="15.75" customHeight="1">
      <c r="A347" s="13" t="e">
        <f>#REF!</f>
        <v>#REF!</v>
      </c>
      <c r="B347" s="14">
        <v>54</v>
      </c>
      <c r="C347" s="15" t="e">
        <f>#REF!</f>
        <v>#REF!</v>
      </c>
      <c r="D347" s="3" t="e">
        <f>E349-E347</f>
        <v>#REF!</v>
      </c>
      <c r="E347" s="31" t="e">
        <f>#REF!</f>
        <v>#REF!</v>
      </c>
      <c r="F347" s="16" t="e">
        <f>#REF!</f>
        <v>#REF!</v>
      </c>
      <c r="G347" s="17" t="e">
        <f>#REF!</f>
        <v>#REF!</v>
      </c>
      <c r="H347" s="18" t="e">
        <f>#REF!</f>
        <v>#REF!</v>
      </c>
      <c r="I347" s="16" t="e">
        <f>#REF!</f>
        <v>#REF!</v>
      </c>
      <c r="J347" s="17" t="s">
        <v>14</v>
      </c>
      <c r="K347" s="19" t="e">
        <f>#REF!</f>
        <v>#REF!</v>
      </c>
      <c r="L347" s="19" t="e">
        <f>K347*H347</f>
        <v>#REF!</v>
      </c>
      <c r="M347" s="20"/>
      <c r="N347" s="20"/>
      <c r="O347" s="20"/>
      <c r="P347" s="20"/>
      <c r="Q347" s="20"/>
      <c r="R347" s="20"/>
      <c r="S347" s="20"/>
      <c r="T347" s="20"/>
      <c r="U347" s="20"/>
      <c r="V347" s="20"/>
      <c r="W347" s="20"/>
      <c r="X347" s="20"/>
      <c r="Y347" s="20"/>
      <c r="Z347" s="20"/>
    </row>
    <row r="348" spans="1:26" ht="15.75" customHeight="1">
      <c r="A348" s="13" t="e">
        <f>#REF!</f>
        <v>#REF!</v>
      </c>
      <c r="B348" s="14"/>
      <c r="C348" s="23"/>
      <c r="D348" s="13"/>
      <c r="E348" s="1" t="e">
        <f>#REF!</f>
        <v>#REF!</v>
      </c>
      <c r="F348" s="16" t="e">
        <f>#REF!</f>
        <v>#REF!</v>
      </c>
      <c r="G348" s="17" t="e">
        <f>#REF!</f>
        <v>#REF!</v>
      </c>
      <c r="H348" s="18" t="e">
        <f>#REF!</f>
        <v>#REF!</v>
      </c>
      <c r="I348" s="16" t="e">
        <f>#REF!</f>
        <v>#REF!</v>
      </c>
      <c r="J348" s="17" t="s">
        <v>14</v>
      </c>
      <c r="K348" s="19" t="e">
        <f>#REF!</f>
        <v>#REF!</v>
      </c>
      <c r="L348" s="19" t="e">
        <f t="shared" si="5"/>
        <v>#REF!</v>
      </c>
      <c r="M348" s="20"/>
      <c r="N348" s="20"/>
      <c r="O348" s="20"/>
      <c r="P348" s="20"/>
      <c r="Q348" s="20"/>
      <c r="R348" s="20"/>
      <c r="S348" s="20"/>
      <c r="T348" s="20"/>
      <c r="U348" s="20"/>
      <c r="V348" s="20"/>
      <c r="W348" s="20"/>
      <c r="X348" s="20"/>
      <c r="Y348" s="20"/>
      <c r="Z348" s="20"/>
    </row>
    <row r="349" spans="1:26" ht="15.75" customHeight="1">
      <c r="A349" s="13" t="e">
        <f>#REF!</f>
        <v>#REF!</v>
      </c>
      <c r="B349" s="14">
        <v>55</v>
      </c>
      <c r="C349" s="15" t="e">
        <f>#REF!</f>
        <v>#REF!</v>
      </c>
      <c r="D349" s="3" t="e">
        <f>E353-E349</f>
        <v>#REF!</v>
      </c>
      <c r="E349" s="31" t="e">
        <f>#REF!</f>
        <v>#REF!</v>
      </c>
      <c r="F349" s="16" t="e">
        <f>#REF!</f>
        <v>#REF!</v>
      </c>
      <c r="G349" s="17" t="e">
        <f>#REF!</f>
        <v>#REF!</v>
      </c>
      <c r="H349" s="18" t="e">
        <f>#REF!</f>
        <v>#REF!</v>
      </c>
      <c r="I349" s="16" t="e">
        <f>#REF!</f>
        <v>#REF!</v>
      </c>
      <c r="J349" s="17" t="s">
        <v>14</v>
      </c>
      <c r="K349" s="19" t="e">
        <f>#REF!</f>
        <v>#REF!</v>
      </c>
      <c r="L349" s="19" t="e">
        <f>K349*H349</f>
        <v>#REF!</v>
      </c>
      <c r="M349" s="20"/>
      <c r="N349" s="20"/>
      <c r="O349" s="20"/>
      <c r="P349" s="20"/>
      <c r="Q349" s="20"/>
      <c r="R349" s="20"/>
      <c r="S349" s="20"/>
      <c r="T349" s="20"/>
      <c r="U349" s="20"/>
      <c r="V349" s="20"/>
      <c r="W349" s="20"/>
      <c r="X349" s="20"/>
      <c r="Y349" s="20"/>
      <c r="Z349" s="20"/>
    </row>
    <row r="350" spans="1:26" ht="15.75" customHeight="1">
      <c r="A350" s="13" t="e">
        <f>#REF!</f>
        <v>#REF!</v>
      </c>
      <c r="B350" s="14"/>
      <c r="C350" s="23"/>
      <c r="D350" s="13"/>
      <c r="E350" s="1" t="e">
        <f>#REF!</f>
        <v>#REF!</v>
      </c>
      <c r="F350" s="16" t="e">
        <f>#REF!</f>
        <v>#REF!</v>
      </c>
      <c r="G350" s="22" t="e">
        <f>#REF!</f>
        <v>#REF!</v>
      </c>
      <c r="H350" s="18" t="e">
        <f>#REF!</f>
        <v>#REF!</v>
      </c>
      <c r="I350" s="16" t="e">
        <f>#REF!</f>
        <v>#REF!</v>
      </c>
      <c r="J350" s="17" t="s">
        <v>14</v>
      </c>
      <c r="K350" s="19" t="e">
        <f>#REF!</f>
        <v>#REF!</v>
      </c>
      <c r="L350" s="19" t="e">
        <f t="shared" si="5"/>
        <v>#REF!</v>
      </c>
      <c r="M350" s="20"/>
      <c r="N350" s="20"/>
      <c r="O350" s="20"/>
      <c r="P350" s="20"/>
      <c r="Q350" s="20"/>
      <c r="R350" s="20"/>
      <c r="S350" s="20"/>
      <c r="T350" s="20"/>
      <c r="U350" s="20"/>
      <c r="V350" s="20"/>
      <c r="W350" s="20"/>
      <c r="X350" s="20"/>
      <c r="Y350" s="20"/>
      <c r="Z350" s="20"/>
    </row>
    <row r="351" spans="1:26" ht="15.75" customHeight="1">
      <c r="A351" s="13" t="e">
        <f>#REF!</f>
        <v>#REF!</v>
      </c>
      <c r="B351" s="14"/>
      <c r="C351" s="23"/>
      <c r="D351" s="13"/>
      <c r="E351" s="1" t="e">
        <f>#REF!</f>
        <v>#REF!</v>
      </c>
      <c r="F351" s="16" t="e">
        <f>#REF!</f>
        <v>#REF!</v>
      </c>
      <c r="G351" s="22" t="e">
        <f>#REF!</f>
        <v>#REF!</v>
      </c>
      <c r="H351" s="18" t="e">
        <f>#REF!</f>
        <v>#REF!</v>
      </c>
      <c r="I351" s="16" t="e">
        <f>#REF!</f>
        <v>#REF!</v>
      </c>
      <c r="J351" s="17" t="s">
        <v>14</v>
      </c>
      <c r="K351" s="19" t="e">
        <f>#REF!</f>
        <v>#REF!</v>
      </c>
      <c r="L351" s="19" t="e">
        <f t="shared" si="5"/>
        <v>#REF!</v>
      </c>
      <c r="M351" s="20"/>
      <c r="N351" s="20"/>
      <c r="O351" s="20"/>
      <c r="P351" s="20"/>
      <c r="Q351" s="20"/>
      <c r="R351" s="20"/>
      <c r="S351" s="20"/>
      <c r="T351" s="20"/>
      <c r="U351" s="20"/>
      <c r="V351" s="20"/>
      <c r="W351" s="20"/>
      <c r="X351" s="20"/>
      <c r="Y351" s="20"/>
      <c r="Z351" s="20"/>
    </row>
    <row r="352" spans="1:26" ht="15.75" customHeight="1">
      <c r="A352" s="13" t="e">
        <f>#REF!</f>
        <v>#REF!</v>
      </c>
      <c r="B352" s="14"/>
      <c r="C352" s="23"/>
      <c r="D352" s="13"/>
      <c r="E352" s="1" t="e">
        <f>#REF!</f>
        <v>#REF!</v>
      </c>
      <c r="F352" s="16" t="e">
        <f>#REF!</f>
        <v>#REF!</v>
      </c>
      <c r="G352" s="22" t="e">
        <f>#REF!</f>
        <v>#REF!</v>
      </c>
      <c r="H352" s="18" t="e">
        <f>#REF!</f>
        <v>#REF!</v>
      </c>
      <c r="I352" s="16" t="e">
        <f>#REF!</f>
        <v>#REF!</v>
      </c>
      <c r="J352" s="17" t="s">
        <v>14</v>
      </c>
      <c r="K352" s="19" t="e">
        <f>#REF!</f>
        <v>#REF!</v>
      </c>
      <c r="L352" s="19" t="e">
        <f t="shared" si="5"/>
        <v>#REF!</v>
      </c>
      <c r="M352" s="20"/>
      <c r="N352" s="20"/>
      <c r="O352" s="20"/>
      <c r="P352" s="20"/>
      <c r="Q352" s="20"/>
      <c r="R352" s="20"/>
      <c r="S352" s="20"/>
      <c r="T352" s="20"/>
      <c r="U352" s="20"/>
      <c r="V352" s="20"/>
      <c r="W352" s="20"/>
      <c r="X352" s="20"/>
      <c r="Y352" s="20"/>
      <c r="Z352" s="20"/>
    </row>
    <row r="353" spans="1:26" ht="45.75" customHeight="1">
      <c r="A353" s="13" t="e">
        <f>#REF!</f>
        <v>#REF!</v>
      </c>
      <c r="B353" s="14">
        <v>56</v>
      </c>
      <c r="C353" s="15" t="e">
        <f>#REF!</f>
        <v>#REF!</v>
      </c>
      <c r="D353" s="3" t="e">
        <f>E357-E353</f>
        <v>#REF!</v>
      </c>
      <c r="E353" s="31" t="e">
        <f>#REF!</f>
        <v>#REF!</v>
      </c>
      <c r="F353" s="16" t="e">
        <f>#REF!</f>
        <v>#REF!</v>
      </c>
      <c r="G353" s="17" t="e">
        <f>#REF!</f>
        <v>#REF!</v>
      </c>
      <c r="H353" s="18" t="e">
        <f>#REF!</f>
        <v>#REF!</v>
      </c>
      <c r="I353" s="16" t="e">
        <f>#REF!</f>
        <v>#REF!</v>
      </c>
      <c r="J353" s="17" t="s">
        <v>14</v>
      </c>
      <c r="K353" s="19" t="e">
        <f>#REF!</f>
        <v>#REF!</v>
      </c>
      <c r="L353" s="19" t="e">
        <f>K353*H353</f>
        <v>#REF!</v>
      </c>
      <c r="M353" s="20"/>
      <c r="N353" s="20"/>
      <c r="O353" s="20"/>
      <c r="P353" s="20"/>
      <c r="Q353" s="20"/>
      <c r="R353" s="20"/>
      <c r="S353" s="20"/>
      <c r="T353" s="20"/>
      <c r="U353" s="20"/>
      <c r="V353" s="20"/>
      <c r="W353" s="20"/>
      <c r="X353" s="20"/>
      <c r="Y353" s="20"/>
      <c r="Z353" s="20"/>
    </row>
    <row r="354" spans="1:26" ht="15.75" customHeight="1">
      <c r="A354" s="13" t="e">
        <f>#REF!</f>
        <v>#REF!</v>
      </c>
      <c r="B354" s="14"/>
      <c r="C354" s="23"/>
      <c r="D354" s="13"/>
      <c r="E354" s="1" t="e">
        <f>#REF!</f>
        <v>#REF!</v>
      </c>
      <c r="F354" s="16" t="e">
        <f>#REF!</f>
        <v>#REF!</v>
      </c>
      <c r="G354" s="17" t="e">
        <f>#REF!</f>
        <v>#REF!</v>
      </c>
      <c r="H354" s="18" t="e">
        <f>#REF!</f>
        <v>#REF!</v>
      </c>
      <c r="I354" s="16" t="e">
        <f>#REF!</f>
        <v>#REF!</v>
      </c>
      <c r="J354" s="17" t="s">
        <v>14</v>
      </c>
      <c r="K354" s="19" t="e">
        <f>#REF!</f>
        <v>#REF!</v>
      </c>
      <c r="L354" s="19" t="e">
        <f t="shared" si="5"/>
        <v>#REF!</v>
      </c>
      <c r="M354" s="20"/>
      <c r="N354" s="20"/>
      <c r="O354" s="20"/>
      <c r="P354" s="20"/>
      <c r="Q354" s="20"/>
      <c r="R354" s="20"/>
      <c r="S354" s="20"/>
      <c r="T354" s="20"/>
      <c r="U354" s="20"/>
      <c r="V354" s="20"/>
      <c r="W354" s="20"/>
      <c r="X354" s="20"/>
      <c r="Y354" s="20"/>
      <c r="Z354" s="20"/>
    </row>
    <row r="355" spans="1:26" ht="15.75" customHeight="1">
      <c r="A355" s="13" t="e">
        <f>#REF!</f>
        <v>#REF!</v>
      </c>
      <c r="B355" s="14"/>
      <c r="C355" s="23"/>
      <c r="D355" s="13"/>
      <c r="E355" s="1" t="e">
        <f>#REF!</f>
        <v>#REF!</v>
      </c>
      <c r="F355" s="16" t="e">
        <f>#REF!</f>
        <v>#REF!</v>
      </c>
      <c r="G355" s="22" t="e">
        <f>#REF!</f>
        <v>#REF!</v>
      </c>
      <c r="H355" s="18" t="e">
        <f>#REF!</f>
        <v>#REF!</v>
      </c>
      <c r="I355" s="16" t="e">
        <f>#REF!</f>
        <v>#REF!</v>
      </c>
      <c r="J355" s="17" t="s">
        <v>14</v>
      </c>
      <c r="K355" s="19" t="e">
        <f>#REF!</f>
        <v>#REF!</v>
      </c>
      <c r="L355" s="19" t="e">
        <f t="shared" si="5"/>
        <v>#REF!</v>
      </c>
      <c r="M355" s="20"/>
      <c r="N355" s="20"/>
      <c r="O355" s="20"/>
      <c r="P355" s="20"/>
      <c r="Q355" s="20"/>
      <c r="R355" s="20"/>
      <c r="S355" s="20"/>
      <c r="T355" s="20"/>
      <c r="U355" s="20"/>
      <c r="V355" s="20"/>
      <c r="W355" s="20"/>
      <c r="X355" s="20"/>
      <c r="Y355" s="20"/>
      <c r="Z355" s="20"/>
    </row>
    <row r="356" spans="1:26" ht="15.75" customHeight="1">
      <c r="A356" s="13" t="e">
        <f>#REF!</f>
        <v>#REF!</v>
      </c>
      <c r="B356" s="14"/>
      <c r="C356" s="23"/>
      <c r="D356" s="13"/>
      <c r="E356" s="1" t="e">
        <f>#REF!</f>
        <v>#REF!</v>
      </c>
      <c r="F356" s="16" t="e">
        <f>#REF!</f>
        <v>#REF!</v>
      </c>
      <c r="G356" s="22" t="e">
        <f>#REF!</f>
        <v>#REF!</v>
      </c>
      <c r="H356" s="18" t="e">
        <f>#REF!</f>
        <v>#REF!</v>
      </c>
      <c r="I356" s="16" t="e">
        <f>#REF!</f>
        <v>#REF!</v>
      </c>
      <c r="J356" s="17" t="s">
        <v>14</v>
      </c>
      <c r="K356" s="19" t="e">
        <f>#REF!</f>
        <v>#REF!</v>
      </c>
      <c r="L356" s="19" t="e">
        <f t="shared" si="5"/>
        <v>#REF!</v>
      </c>
      <c r="M356" s="20"/>
      <c r="N356" s="20"/>
      <c r="O356" s="20"/>
      <c r="P356" s="20"/>
      <c r="Q356" s="20"/>
      <c r="R356" s="20"/>
      <c r="S356" s="20"/>
      <c r="T356" s="20"/>
      <c r="U356" s="20"/>
      <c r="V356" s="20"/>
      <c r="W356" s="20"/>
      <c r="X356" s="20"/>
      <c r="Y356" s="20"/>
      <c r="Z356" s="20"/>
    </row>
    <row r="357" spans="1:26" ht="15.75" customHeight="1">
      <c r="A357" s="13" t="e">
        <f>#REF!</f>
        <v>#REF!</v>
      </c>
      <c r="B357" s="14">
        <v>57</v>
      </c>
      <c r="C357" s="15" t="e">
        <f>#REF!</f>
        <v>#REF!</v>
      </c>
      <c r="D357" s="3" t="e">
        <f>E368-E357</f>
        <v>#REF!</v>
      </c>
      <c r="E357" s="31" t="e">
        <f>#REF!</f>
        <v>#REF!</v>
      </c>
      <c r="F357" s="16" t="e">
        <f>#REF!</f>
        <v>#REF!</v>
      </c>
      <c r="G357" s="17" t="e">
        <f>#REF!</f>
        <v>#REF!</v>
      </c>
      <c r="H357" s="18" t="e">
        <f>#REF!</f>
        <v>#REF!</v>
      </c>
      <c r="I357" s="16" t="e">
        <f>#REF!</f>
        <v>#REF!</v>
      </c>
      <c r="J357" s="17" t="s">
        <v>14</v>
      </c>
      <c r="K357" s="19" t="e">
        <f>#REF!</f>
        <v>#REF!</v>
      </c>
      <c r="L357" s="19" t="e">
        <f>K357*H357</f>
        <v>#REF!</v>
      </c>
      <c r="M357" s="20"/>
      <c r="N357" s="20"/>
      <c r="O357" s="20"/>
      <c r="P357" s="20"/>
      <c r="Q357" s="20"/>
      <c r="R357" s="20"/>
      <c r="S357" s="20"/>
      <c r="T357" s="20"/>
      <c r="U357" s="20"/>
      <c r="V357" s="20"/>
      <c r="W357" s="20"/>
      <c r="X357" s="20"/>
      <c r="Y357" s="20"/>
      <c r="Z357" s="20"/>
    </row>
    <row r="358" spans="1:26" ht="15.75" customHeight="1">
      <c r="A358" s="13" t="e">
        <f>#REF!</f>
        <v>#REF!</v>
      </c>
      <c r="B358" s="14"/>
      <c r="C358" s="23"/>
      <c r="D358" s="13"/>
      <c r="E358" s="1" t="e">
        <f>#REF!</f>
        <v>#REF!</v>
      </c>
      <c r="F358" s="16" t="e">
        <f>#REF!</f>
        <v>#REF!</v>
      </c>
      <c r="G358" s="22" t="e">
        <f>#REF!</f>
        <v>#REF!</v>
      </c>
      <c r="H358" s="18" t="e">
        <f>#REF!</f>
        <v>#REF!</v>
      </c>
      <c r="I358" s="16" t="e">
        <f>#REF!</f>
        <v>#REF!</v>
      </c>
      <c r="J358" s="17" t="s">
        <v>14</v>
      </c>
      <c r="K358" s="19" t="e">
        <f>#REF!</f>
        <v>#REF!</v>
      </c>
      <c r="L358" s="19" t="e">
        <f t="shared" si="5"/>
        <v>#REF!</v>
      </c>
      <c r="M358" s="20"/>
      <c r="N358" s="20"/>
      <c r="O358" s="20"/>
      <c r="P358" s="20"/>
      <c r="Q358" s="20"/>
      <c r="R358" s="20"/>
      <c r="S358" s="20"/>
      <c r="T358" s="20"/>
      <c r="U358" s="20"/>
      <c r="V358" s="20"/>
      <c r="W358" s="20"/>
      <c r="X358" s="20"/>
      <c r="Y358" s="20"/>
      <c r="Z358" s="20"/>
    </row>
    <row r="359" spans="1:26" ht="15.75" customHeight="1">
      <c r="A359" s="13" t="e">
        <f>#REF!</f>
        <v>#REF!</v>
      </c>
      <c r="B359" s="14"/>
      <c r="C359" s="23"/>
      <c r="D359" s="13"/>
      <c r="E359" s="1" t="e">
        <f>#REF!</f>
        <v>#REF!</v>
      </c>
      <c r="F359" s="16" t="e">
        <f>#REF!</f>
        <v>#REF!</v>
      </c>
      <c r="G359" s="22" t="e">
        <f>#REF!</f>
        <v>#REF!</v>
      </c>
      <c r="H359" s="18" t="e">
        <f>#REF!</f>
        <v>#REF!</v>
      </c>
      <c r="I359" s="16" t="e">
        <f>#REF!</f>
        <v>#REF!</v>
      </c>
      <c r="J359" s="17" t="s">
        <v>14</v>
      </c>
      <c r="K359" s="19" t="e">
        <f>#REF!</f>
        <v>#REF!</v>
      </c>
      <c r="L359" s="19" t="e">
        <f t="shared" si="5"/>
        <v>#REF!</v>
      </c>
      <c r="M359" s="20"/>
      <c r="N359" s="20"/>
      <c r="O359" s="20"/>
      <c r="P359" s="20"/>
      <c r="Q359" s="20"/>
      <c r="R359" s="20"/>
      <c r="S359" s="20"/>
      <c r="T359" s="20"/>
      <c r="U359" s="20"/>
      <c r="V359" s="20"/>
      <c r="W359" s="20"/>
      <c r="X359" s="20"/>
      <c r="Y359" s="20"/>
      <c r="Z359" s="20"/>
    </row>
    <row r="360" spans="1:26" ht="15.75" customHeight="1">
      <c r="A360" s="13" t="e">
        <f>#REF!</f>
        <v>#REF!</v>
      </c>
      <c r="B360" s="14"/>
      <c r="C360" s="23"/>
      <c r="D360" s="13"/>
      <c r="E360" s="1" t="e">
        <f>#REF!</f>
        <v>#REF!</v>
      </c>
      <c r="F360" s="16" t="e">
        <f>#REF!</f>
        <v>#REF!</v>
      </c>
      <c r="G360" s="22" t="e">
        <f>#REF!</f>
        <v>#REF!</v>
      </c>
      <c r="H360" s="18" t="e">
        <f>#REF!</f>
        <v>#REF!</v>
      </c>
      <c r="I360" s="16" t="e">
        <f>#REF!</f>
        <v>#REF!</v>
      </c>
      <c r="J360" s="17" t="s">
        <v>14</v>
      </c>
      <c r="K360" s="19" t="e">
        <f>#REF!</f>
        <v>#REF!</v>
      </c>
      <c r="L360" s="19" t="e">
        <f t="shared" si="5"/>
        <v>#REF!</v>
      </c>
      <c r="M360" s="20"/>
      <c r="N360" s="20"/>
      <c r="O360" s="20"/>
      <c r="P360" s="20"/>
      <c r="Q360" s="20"/>
      <c r="R360" s="20"/>
      <c r="S360" s="20"/>
      <c r="T360" s="20"/>
      <c r="U360" s="20"/>
      <c r="V360" s="20"/>
      <c r="W360" s="20"/>
      <c r="X360" s="20"/>
      <c r="Y360" s="20"/>
      <c r="Z360" s="20"/>
    </row>
    <row r="361" spans="1:26" ht="15.75" customHeight="1">
      <c r="A361" s="13" t="e">
        <f>#REF!</f>
        <v>#REF!</v>
      </c>
      <c r="B361" s="14"/>
      <c r="C361" s="23"/>
      <c r="D361" s="13"/>
      <c r="E361" s="1" t="e">
        <f>#REF!</f>
        <v>#REF!</v>
      </c>
      <c r="F361" s="16" t="e">
        <f>#REF!</f>
        <v>#REF!</v>
      </c>
      <c r="G361" s="22" t="e">
        <f>#REF!</f>
        <v>#REF!</v>
      </c>
      <c r="H361" s="18" t="e">
        <f>#REF!</f>
        <v>#REF!</v>
      </c>
      <c r="I361" s="16" t="e">
        <f>#REF!</f>
        <v>#REF!</v>
      </c>
      <c r="J361" s="17" t="s">
        <v>14</v>
      </c>
      <c r="K361" s="19" t="e">
        <f>#REF!</f>
        <v>#REF!</v>
      </c>
      <c r="L361" s="19" t="e">
        <f t="shared" si="5"/>
        <v>#REF!</v>
      </c>
      <c r="M361" s="20"/>
      <c r="N361" s="20"/>
      <c r="O361" s="20"/>
      <c r="P361" s="20"/>
      <c r="Q361" s="20"/>
      <c r="R361" s="20"/>
      <c r="S361" s="20"/>
      <c r="T361" s="20"/>
      <c r="U361" s="20"/>
      <c r="V361" s="20"/>
      <c r="W361" s="20"/>
      <c r="X361" s="20"/>
      <c r="Y361" s="20"/>
      <c r="Z361" s="20"/>
    </row>
    <row r="362" spans="1:26" ht="15.75" customHeight="1">
      <c r="A362" s="13" t="e">
        <f>#REF!</f>
        <v>#REF!</v>
      </c>
      <c r="B362" s="14"/>
      <c r="C362" s="23"/>
      <c r="D362" s="13"/>
      <c r="E362" s="1" t="e">
        <f>#REF!</f>
        <v>#REF!</v>
      </c>
      <c r="F362" s="16" t="e">
        <f>#REF!</f>
        <v>#REF!</v>
      </c>
      <c r="G362" s="22" t="e">
        <f>#REF!</f>
        <v>#REF!</v>
      </c>
      <c r="H362" s="18" t="e">
        <f>#REF!</f>
        <v>#REF!</v>
      </c>
      <c r="I362" s="16" t="e">
        <f>#REF!</f>
        <v>#REF!</v>
      </c>
      <c r="J362" s="17" t="s">
        <v>14</v>
      </c>
      <c r="K362" s="19" t="e">
        <f>#REF!</f>
        <v>#REF!</v>
      </c>
      <c r="L362" s="19" t="e">
        <f t="shared" si="5"/>
        <v>#REF!</v>
      </c>
      <c r="M362" s="20"/>
      <c r="N362" s="20"/>
      <c r="O362" s="20"/>
      <c r="P362" s="20"/>
      <c r="Q362" s="20"/>
      <c r="R362" s="20"/>
      <c r="S362" s="20"/>
      <c r="T362" s="20"/>
      <c r="U362" s="20"/>
      <c r="V362" s="20"/>
      <c r="W362" s="20"/>
      <c r="X362" s="20"/>
      <c r="Y362" s="20"/>
      <c r="Z362" s="20"/>
    </row>
    <row r="363" spans="1:26" ht="15.75" customHeight="1">
      <c r="A363" s="13" t="e">
        <f>#REF!</f>
        <v>#REF!</v>
      </c>
      <c r="B363" s="14"/>
      <c r="C363" s="23"/>
      <c r="D363" s="13"/>
      <c r="E363" s="1" t="e">
        <f>#REF!</f>
        <v>#REF!</v>
      </c>
      <c r="F363" s="16" t="e">
        <f>#REF!</f>
        <v>#REF!</v>
      </c>
      <c r="G363" s="22" t="e">
        <f>#REF!</f>
        <v>#REF!</v>
      </c>
      <c r="H363" s="18" t="e">
        <f>#REF!</f>
        <v>#REF!</v>
      </c>
      <c r="I363" s="16" t="e">
        <f>#REF!</f>
        <v>#REF!</v>
      </c>
      <c r="J363" s="17" t="s">
        <v>14</v>
      </c>
      <c r="K363" s="19" t="e">
        <f>#REF!</f>
        <v>#REF!</v>
      </c>
      <c r="L363" s="19" t="e">
        <f t="shared" si="5"/>
        <v>#REF!</v>
      </c>
      <c r="M363" s="20"/>
      <c r="N363" s="20"/>
      <c r="O363" s="20"/>
      <c r="P363" s="20"/>
      <c r="Q363" s="20"/>
      <c r="R363" s="20"/>
      <c r="S363" s="20"/>
      <c r="T363" s="20"/>
      <c r="U363" s="20"/>
      <c r="V363" s="20"/>
      <c r="W363" s="20"/>
      <c r="X363" s="20"/>
      <c r="Y363" s="20"/>
      <c r="Z363" s="20"/>
    </row>
    <row r="364" spans="1:26" ht="15.75" customHeight="1">
      <c r="A364" s="13" t="e">
        <f>#REF!</f>
        <v>#REF!</v>
      </c>
      <c r="B364" s="14"/>
      <c r="C364" s="23"/>
      <c r="D364" s="13"/>
      <c r="E364" s="1" t="e">
        <f>#REF!</f>
        <v>#REF!</v>
      </c>
      <c r="F364" s="16" t="e">
        <f>#REF!</f>
        <v>#REF!</v>
      </c>
      <c r="G364" s="22" t="e">
        <f>#REF!</f>
        <v>#REF!</v>
      </c>
      <c r="H364" s="18" t="e">
        <f>#REF!</f>
        <v>#REF!</v>
      </c>
      <c r="I364" s="16" t="e">
        <f>#REF!</f>
        <v>#REF!</v>
      </c>
      <c r="J364" s="17" t="s">
        <v>14</v>
      </c>
      <c r="K364" s="19" t="e">
        <f>#REF!</f>
        <v>#REF!</v>
      </c>
      <c r="L364" s="19" t="e">
        <f t="shared" si="5"/>
        <v>#REF!</v>
      </c>
      <c r="M364" s="20"/>
      <c r="N364" s="20"/>
      <c r="O364" s="20"/>
      <c r="P364" s="20"/>
      <c r="Q364" s="20"/>
      <c r="R364" s="20"/>
      <c r="S364" s="20"/>
      <c r="T364" s="20"/>
      <c r="U364" s="20"/>
      <c r="V364" s="20"/>
      <c r="W364" s="20"/>
      <c r="X364" s="20"/>
      <c r="Y364" s="20"/>
      <c r="Z364" s="20"/>
    </row>
    <row r="365" spans="1:26" ht="15.75" customHeight="1">
      <c r="A365" s="13" t="e">
        <f>#REF!</f>
        <v>#REF!</v>
      </c>
      <c r="B365" s="14"/>
      <c r="C365" s="23"/>
      <c r="D365" s="13"/>
      <c r="E365" s="1" t="e">
        <f>#REF!</f>
        <v>#REF!</v>
      </c>
      <c r="F365" s="16" t="e">
        <f>#REF!</f>
        <v>#REF!</v>
      </c>
      <c r="G365" s="17" t="e">
        <f>#REF!</f>
        <v>#REF!</v>
      </c>
      <c r="H365" s="18" t="e">
        <f>#REF!</f>
        <v>#REF!</v>
      </c>
      <c r="I365" s="16" t="e">
        <f>#REF!</f>
        <v>#REF!</v>
      </c>
      <c r="J365" s="17" t="s">
        <v>14</v>
      </c>
      <c r="K365" s="19" t="e">
        <f>#REF!</f>
        <v>#REF!</v>
      </c>
      <c r="L365" s="19" t="e">
        <f t="shared" si="5"/>
        <v>#REF!</v>
      </c>
      <c r="M365" s="20"/>
      <c r="N365" s="20"/>
      <c r="O365" s="20"/>
      <c r="P365" s="20"/>
      <c r="Q365" s="20"/>
      <c r="R365" s="20"/>
      <c r="S365" s="20"/>
      <c r="T365" s="20"/>
      <c r="U365" s="20"/>
      <c r="V365" s="20"/>
      <c r="W365" s="20"/>
      <c r="X365" s="20"/>
      <c r="Y365" s="20"/>
      <c r="Z365" s="20"/>
    </row>
    <row r="366" spans="1:26" ht="15.75" customHeight="1">
      <c r="A366" s="13" t="e">
        <f>#REF!</f>
        <v>#REF!</v>
      </c>
      <c r="B366" s="14"/>
      <c r="C366" s="23"/>
      <c r="D366" s="13"/>
      <c r="E366" s="1" t="e">
        <f>#REF!</f>
        <v>#REF!</v>
      </c>
      <c r="F366" s="16" t="e">
        <f>#REF!</f>
        <v>#REF!</v>
      </c>
      <c r="G366" s="22" t="e">
        <f>#REF!</f>
        <v>#REF!</v>
      </c>
      <c r="H366" s="18" t="e">
        <f>#REF!</f>
        <v>#REF!</v>
      </c>
      <c r="I366" s="16" t="e">
        <f>#REF!</f>
        <v>#REF!</v>
      </c>
      <c r="J366" s="17" t="s">
        <v>14</v>
      </c>
      <c r="K366" s="19" t="e">
        <f>#REF!</f>
        <v>#REF!</v>
      </c>
      <c r="L366" s="19" t="e">
        <f t="shared" si="5"/>
        <v>#REF!</v>
      </c>
      <c r="M366" s="20"/>
      <c r="N366" s="20"/>
      <c r="O366" s="20"/>
      <c r="P366" s="20"/>
      <c r="Q366" s="20"/>
      <c r="R366" s="20"/>
      <c r="S366" s="20"/>
      <c r="T366" s="20"/>
      <c r="U366" s="20"/>
      <c r="V366" s="20"/>
      <c r="W366" s="20"/>
      <c r="X366" s="20"/>
      <c r="Y366" s="20"/>
      <c r="Z366" s="20"/>
    </row>
    <row r="367" spans="1:26" ht="15.75" customHeight="1">
      <c r="A367" s="13" t="e">
        <f>#REF!</f>
        <v>#REF!</v>
      </c>
      <c r="B367" s="14"/>
      <c r="C367" s="23"/>
      <c r="D367" s="13"/>
      <c r="E367" s="1" t="e">
        <f>#REF!</f>
        <v>#REF!</v>
      </c>
      <c r="F367" s="16" t="e">
        <f>#REF!</f>
        <v>#REF!</v>
      </c>
      <c r="G367" s="22" t="e">
        <f>#REF!</f>
        <v>#REF!</v>
      </c>
      <c r="H367" s="18" t="e">
        <f>#REF!</f>
        <v>#REF!</v>
      </c>
      <c r="I367" s="16" t="e">
        <f>#REF!</f>
        <v>#REF!</v>
      </c>
      <c r="J367" s="17" t="s">
        <v>14</v>
      </c>
      <c r="K367" s="19" t="e">
        <f>#REF!</f>
        <v>#REF!</v>
      </c>
      <c r="L367" s="19" t="e">
        <f t="shared" si="5"/>
        <v>#REF!</v>
      </c>
      <c r="M367" s="20"/>
      <c r="N367" s="20"/>
      <c r="O367" s="20"/>
      <c r="P367" s="20"/>
      <c r="Q367" s="20"/>
      <c r="R367" s="20"/>
      <c r="S367" s="20"/>
      <c r="T367" s="20"/>
      <c r="U367" s="20"/>
      <c r="V367" s="20"/>
      <c r="W367" s="20"/>
      <c r="X367" s="20"/>
      <c r="Y367" s="20"/>
      <c r="Z367" s="20"/>
    </row>
    <row r="368" spans="1:26" ht="58.5" customHeight="1">
      <c r="A368" s="13" t="e">
        <f>#REF!</f>
        <v>#REF!</v>
      </c>
      <c r="B368" s="14">
        <v>58</v>
      </c>
      <c r="C368" s="15" t="e">
        <f>#REF!</f>
        <v>#REF!</v>
      </c>
      <c r="D368" s="3" t="e">
        <f>E371-E368</f>
        <v>#REF!</v>
      </c>
      <c r="E368" s="31" t="e">
        <f>#REF!</f>
        <v>#REF!</v>
      </c>
      <c r="F368" s="16" t="e">
        <f>#REF!</f>
        <v>#REF!</v>
      </c>
      <c r="G368" s="17" t="e">
        <f>#REF!</f>
        <v>#REF!</v>
      </c>
      <c r="H368" s="18" t="e">
        <f>#REF!</f>
        <v>#REF!</v>
      </c>
      <c r="I368" s="16" t="e">
        <f>#REF!</f>
        <v>#REF!</v>
      </c>
      <c r="J368" s="17" t="s">
        <v>14</v>
      </c>
      <c r="K368" s="19" t="e">
        <f>#REF!</f>
        <v>#REF!</v>
      </c>
      <c r="L368" s="19" t="e">
        <f>K368*H368</f>
        <v>#REF!</v>
      </c>
      <c r="M368" s="20"/>
      <c r="N368" s="20"/>
      <c r="O368" s="20"/>
      <c r="P368" s="20"/>
      <c r="Q368" s="20"/>
      <c r="R368" s="20"/>
      <c r="S368" s="20"/>
      <c r="T368" s="20"/>
      <c r="U368" s="20"/>
      <c r="V368" s="20"/>
      <c r="W368" s="20"/>
      <c r="X368" s="20"/>
      <c r="Y368" s="20"/>
      <c r="Z368" s="20"/>
    </row>
    <row r="369" spans="1:26" ht="15.75" customHeight="1">
      <c r="A369" s="13" t="e">
        <f>#REF!</f>
        <v>#REF!</v>
      </c>
      <c r="B369" s="14"/>
      <c r="C369" s="23"/>
      <c r="D369" s="13"/>
      <c r="E369" s="1" t="e">
        <f>#REF!</f>
        <v>#REF!</v>
      </c>
      <c r="F369" s="21" t="e">
        <f>#REF!</f>
        <v>#REF!</v>
      </c>
      <c r="G369" s="17" t="e">
        <f>#REF!</f>
        <v>#REF!</v>
      </c>
      <c r="H369" s="18" t="e">
        <f>#REF!</f>
        <v>#REF!</v>
      </c>
      <c r="I369" s="16" t="e">
        <f>#REF!</f>
        <v>#REF!</v>
      </c>
      <c r="J369" s="17" t="s">
        <v>14</v>
      </c>
      <c r="K369" s="19" t="e">
        <f>#REF!</f>
        <v>#REF!</v>
      </c>
      <c r="L369" s="19" t="e">
        <f t="shared" si="5"/>
        <v>#REF!</v>
      </c>
      <c r="M369" s="20"/>
      <c r="N369" s="20"/>
      <c r="O369" s="20"/>
      <c r="P369" s="20"/>
      <c r="Q369" s="20"/>
      <c r="R369" s="20"/>
      <c r="S369" s="20"/>
      <c r="T369" s="20"/>
      <c r="U369" s="20"/>
      <c r="V369" s="20"/>
      <c r="W369" s="20"/>
      <c r="X369" s="20"/>
      <c r="Y369" s="20"/>
      <c r="Z369" s="20"/>
    </row>
    <row r="370" spans="1:26" ht="15.75" customHeight="1">
      <c r="A370" s="13" t="e">
        <f>#REF!</f>
        <v>#REF!</v>
      </c>
      <c r="B370" s="14"/>
      <c r="C370" s="23"/>
      <c r="D370" s="13"/>
      <c r="E370" s="1" t="e">
        <f>#REF!</f>
        <v>#REF!</v>
      </c>
      <c r="F370" s="21" t="e">
        <f>#REF!</f>
        <v>#REF!</v>
      </c>
      <c r="G370" s="17" t="e">
        <f>#REF!</f>
        <v>#REF!</v>
      </c>
      <c r="H370" s="18" t="e">
        <f>#REF!</f>
        <v>#REF!</v>
      </c>
      <c r="I370" s="16" t="e">
        <f>#REF!</f>
        <v>#REF!</v>
      </c>
      <c r="J370" s="17" t="s">
        <v>14</v>
      </c>
      <c r="K370" s="19" t="e">
        <f>#REF!</f>
        <v>#REF!</v>
      </c>
      <c r="L370" s="19" t="e">
        <f t="shared" si="5"/>
        <v>#REF!</v>
      </c>
      <c r="M370" s="20"/>
      <c r="N370" s="20"/>
      <c r="O370" s="20"/>
      <c r="P370" s="20"/>
      <c r="Q370" s="20"/>
      <c r="R370" s="20"/>
      <c r="S370" s="20"/>
      <c r="T370" s="20"/>
      <c r="U370" s="20"/>
      <c r="V370" s="20"/>
      <c r="W370" s="20"/>
      <c r="X370" s="20"/>
      <c r="Y370" s="20"/>
      <c r="Z370" s="20"/>
    </row>
    <row r="371" spans="1:26" ht="15.75" customHeight="1">
      <c r="A371" s="13" t="e">
        <f>#REF!</f>
        <v>#REF!</v>
      </c>
      <c r="B371" s="14">
        <v>59</v>
      </c>
      <c r="C371" s="15" t="e">
        <f>#REF!</f>
        <v>#REF!</v>
      </c>
      <c r="D371" s="3" t="e">
        <f>E374-E371</f>
        <v>#REF!</v>
      </c>
      <c r="E371" s="31" t="e">
        <f>#REF!</f>
        <v>#REF!</v>
      </c>
      <c r="F371" s="16" t="e">
        <f>#REF!</f>
        <v>#REF!</v>
      </c>
      <c r="G371" s="17" t="e">
        <f>#REF!</f>
        <v>#REF!</v>
      </c>
      <c r="H371" s="18" t="e">
        <f>#REF!</f>
        <v>#REF!</v>
      </c>
      <c r="I371" s="16" t="e">
        <f>#REF!</f>
        <v>#REF!</v>
      </c>
      <c r="J371" s="17" t="s">
        <v>14</v>
      </c>
      <c r="K371" s="19" t="e">
        <f>#REF!</f>
        <v>#REF!</v>
      </c>
      <c r="L371" s="19" t="e">
        <f>K371*H371</f>
        <v>#REF!</v>
      </c>
      <c r="M371" s="20"/>
      <c r="N371" s="20"/>
      <c r="O371" s="20"/>
      <c r="P371" s="20"/>
      <c r="Q371" s="20"/>
      <c r="R371" s="20"/>
      <c r="S371" s="20"/>
      <c r="T371" s="20"/>
      <c r="U371" s="20"/>
      <c r="V371" s="20"/>
      <c r="W371" s="20"/>
      <c r="X371" s="20"/>
      <c r="Y371" s="20"/>
      <c r="Z371" s="20"/>
    </row>
    <row r="372" spans="1:26" ht="15.75" customHeight="1">
      <c r="A372" s="13" t="e">
        <f>#REF!</f>
        <v>#REF!</v>
      </c>
      <c r="B372" s="14"/>
      <c r="C372" s="23"/>
      <c r="D372" s="13"/>
      <c r="E372" s="1" t="e">
        <f>#REF!</f>
        <v>#REF!</v>
      </c>
      <c r="F372" s="16" t="e">
        <f>#REF!</f>
        <v>#REF!</v>
      </c>
      <c r="G372" s="22" t="e">
        <f>#REF!</f>
        <v>#REF!</v>
      </c>
      <c r="H372" s="18" t="e">
        <f>#REF!</f>
        <v>#REF!</v>
      </c>
      <c r="I372" s="16" t="e">
        <f>#REF!</f>
        <v>#REF!</v>
      </c>
      <c r="J372" s="17" t="s">
        <v>14</v>
      </c>
      <c r="K372" s="19" t="e">
        <f>#REF!</f>
        <v>#REF!</v>
      </c>
      <c r="L372" s="19" t="e">
        <f t="shared" si="5"/>
        <v>#REF!</v>
      </c>
      <c r="M372" s="20"/>
      <c r="N372" s="20"/>
      <c r="O372" s="20"/>
      <c r="P372" s="20"/>
      <c r="Q372" s="20"/>
      <c r="R372" s="20"/>
      <c r="S372" s="20"/>
      <c r="T372" s="20"/>
      <c r="U372" s="20"/>
      <c r="V372" s="20"/>
      <c r="W372" s="20"/>
      <c r="X372" s="20"/>
      <c r="Y372" s="20"/>
      <c r="Z372" s="20"/>
    </row>
    <row r="373" spans="1:26" ht="15.75" customHeight="1">
      <c r="A373" s="13" t="e">
        <f>#REF!</f>
        <v>#REF!</v>
      </c>
      <c r="B373" s="14"/>
      <c r="C373" s="23"/>
      <c r="D373" s="13"/>
      <c r="E373" s="1" t="e">
        <f>#REF!</f>
        <v>#REF!</v>
      </c>
      <c r="F373" s="16" t="e">
        <f>#REF!</f>
        <v>#REF!</v>
      </c>
      <c r="G373" s="22" t="e">
        <f>#REF!</f>
        <v>#REF!</v>
      </c>
      <c r="H373" s="18" t="e">
        <f>#REF!</f>
        <v>#REF!</v>
      </c>
      <c r="I373" s="16" t="e">
        <f>#REF!</f>
        <v>#REF!</v>
      </c>
      <c r="J373" s="17" t="s">
        <v>14</v>
      </c>
      <c r="K373" s="19" t="e">
        <f>#REF!</f>
        <v>#REF!</v>
      </c>
      <c r="L373" s="19" t="e">
        <f t="shared" si="5"/>
        <v>#REF!</v>
      </c>
      <c r="M373" s="20"/>
      <c r="N373" s="20"/>
      <c r="O373" s="20"/>
      <c r="P373" s="20"/>
      <c r="Q373" s="20"/>
      <c r="R373" s="20"/>
      <c r="S373" s="20"/>
      <c r="T373" s="20"/>
      <c r="U373" s="20"/>
      <c r="V373" s="20"/>
      <c r="W373" s="20"/>
      <c r="X373" s="20"/>
      <c r="Y373" s="20"/>
      <c r="Z373" s="20"/>
    </row>
    <row r="374" spans="1:26" ht="15.75" customHeight="1">
      <c r="A374" s="13" t="e">
        <f>#REF!</f>
        <v>#REF!</v>
      </c>
      <c r="B374" s="14">
        <v>60</v>
      </c>
      <c r="C374" s="15" t="e">
        <f>#REF!</f>
        <v>#REF!</v>
      </c>
      <c r="D374" s="3" t="e">
        <f>E376-E374</f>
        <v>#REF!</v>
      </c>
      <c r="E374" s="31" t="e">
        <f>#REF!</f>
        <v>#REF!</v>
      </c>
      <c r="F374" s="16" t="e">
        <f>#REF!</f>
        <v>#REF!</v>
      </c>
      <c r="G374" s="17" t="e">
        <f>#REF!</f>
        <v>#REF!</v>
      </c>
      <c r="H374" s="18" t="e">
        <f>#REF!</f>
        <v>#REF!</v>
      </c>
      <c r="I374" s="16" t="e">
        <f>#REF!</f>
        <v>#REF!</v>
      </c>
      <c r="J374" s="17" t="s">
        <v>14</v>
      </c>
      <c r="K374" s="19" t="e">
        <f>#REF!</f>
        <v>#REF!</v>
      </c>
      <c r="L374" s="19" t="e">
        <f>K374*H374</f>
        <v>#REF!</v>
      </c>
      <c r="M374" s="20"/>
      <c r="N374" s="20"/>
      <c r="O374" s="20"/>
      <c r="P374" s="20"/>
      <c r="Q374" s="20"/>
      <c r="R374" s="20"/>
      <c r="S374" s="20"/>
      <c r="T374" s="20"/>
      <c r="U374" s="20"/>
      <c r="V374" s="20"/>
      <c r="W374" s="20"/>
      <c r="X374" s="20"/>
      <c r="Y374" s="20"/>
      <c r="Z374" s="20"/>
    </row>
    <row r="375" spans="1:26" ht="15.75" customHeight="1">
      <c r="A375" s="13" t="e">
        <f>#REF!</f>
        <v>#REF!</v>
      </c>
      <c r="B375" s="14"/>
      <c r="C375" s="23"/>
      <c r="D375" s="13"/>
      <c r="E375" s="1" t="e">
        <f>#REF!</f>
        <v>#REF!</v>
      </c>
      <c r="F375" s="16" t="e">
        <f>#REF!</f>
        <v>#REF!</v>
      </c>
      <c r="G375" s="22" t="e">
        <f>#REF!</f>
        <v>#REF!</v>
      </c>
      <c r="H375" s="18" t="e">
        <f>#REF!</f>
        <v>#REF!</v>
      </c>
      <c r="I375" s="16" t="e">
        <f>#REF!</f>
        <v>#REF!</v>
      </c>
      <c r="J375" s="17" t="s">
        <v>14</v>
      </c>
      <c r="K375" s="19" t="e">
        <f>#REF!</f>
        <v>#REF!</v>
      </c>
      <c r="L375" s="19" t="e">
        <f t="shared" si="5"/>
        <v>#REF!</v>
      </c>
      <c r="M375" s="20"/>
      <c r="N375" s="20"/>
      <c r="O375" s="20"/>
      <c r="P375" s="20"/>
      <c r="Q375" s="20"/>
      <c r="R375" s="20"/>
      <c r="S375" s="20"/>
      <c r="T375" s="20"/>
      <c r="U375" s="20"/>
      <c r="V375" s="20"/>
      <c r="W375" s="20"/>
      <c r="X375" s="20"/>
      <c r="Y375" s="20"/>
      <c r="Z375" s="20"/>
    </row>
    <row r="376" spans="1:26" ht="15.75" customHeight="1">
      <c r="A376" s="13" t="e">
        <f>#REF!</f>
        <v>#REF!</v>
      </c>
      <c r="B376" s="14">
        <v>61</v>
      </c>
      <c r="C376" s="15" t="e">
        <f>#REF!</f>
        <v>#REF!</v>
      </c>
      <c r="D376" s="3" t="e">
        <f>E379-E376</f>
        <v>#REF!</v>
      </c>
      <c r="E376" s="31" t="e">
        <f>#REF!</f>
        <v>#REF!</v>
      </c>
      <c r="F376" s="16" t="e">
        <f>#REF!</f>
        <v>#REF!</v>
      </c>
      <c r="G376" s="17" t="e">
        <f>#REF!</f>
        <v>#REF!</v>
      </c>
      <c r="H376" s="18" t="e">
        <f>#REF!</f>
        <v>#REF!</v>
      </c>
      <c r="I376" s="16" t="e">
        <f>#REF!</f>
        <v>#REF!</v>
      </c>
      <c r="J376" s="17" t="s">
        <v>14</v>
      </c>
      <c r="K376" s="19" t="e">
        <f>#REF!</f>
        <v>#REF!</v>
      </c>
      <c r="L376" s="19" t="e">
        <f>K376*H376</f>
        <v>#REF!</v>
      </c>
      <c r="M376" s="20"/>
      <c r="N376" s="20"/>
      <c r="O376" s="20"/>
      <c r="P376" s="20"/>
      <c r="Q376" s="20"/>
      <c r="R376" s="20"/>
      <c r="S376" s="20"/>
      <c r="T376" s="20"/>
      <c r="U376" s="20"/>
      <c r="V376" s="20"/>
      <c r="W376" s="20"/>
      <c r="X376" s="20"/>
      <c r="Y376" s="20"/>
      <c r="Z376" s="20"/>
    </row>
    <row r="377" spans="1:26" ht="15.75" customHeight="1">
      <c r="A377" s="13" t="e">
        <f>#REF!</f>
        <v>#REF!</v>
      </c>
      <c r="B377" s="14"/>
      <c r="C377" s="23"/>
      <c r="D377" s="13"/>
      <c r="E377" s="1" t="e">
        <f>#REF!</f>
        <v>#REF!</v>
      </c>
      <c r="F377" s="16" t="e">
        <f>#REF!</f>
        <v>#REF!</v>
      </c>
      <c r="G377" s="22" t="e">
        <f>#REF!</f>
        <v>#REF!</v>
      </c>
      <c r="H377" s="18" t="e">
        <f>#REF!</f>
        <v>#REF!</v>
      </c>
      <c r="I377" s="16" t="e">
        <f>#REF!</f>
        <v>#REF!</v>
      </c>
      <c r="J377" s="17" t="s">
        <v>14</v>
      </c>
      <c r="K377" s="19" t="e">
        <f>#REF!</f>
        <v>#REF!</v>
      </c>
      <c r="L377" s="19" t="e">
        <f t="shared" si="5"/>
        <v>#REF!</v>
      </c>
      <c r="M377" s="20"/>
      <c r="N377" s="20"/>
      <c r="O377" s="20"/>
      <c r="P377" s="20"/>
      <c r="Q377" s="20"/>
      <c r="R377" s="20"/>
      <c r="S377" s="20"/>
      <c r="T377" s="20"/>
      <c r="U377" s="20"/>
      <c r="V377" s="20"/>
      <c r="W377" s="20"/>
      <c r="X377" s="20"/>
      <c r="Y377" s="20"/>
      <c r="Z377" s="20"/>
    </row>
    <row r="378" spans="1:26" ht="15.75" customHeight="1">
      <c r="A378" s="13" t="e">
        <f>#REF!</f>
        <v>#REF!</v>
      </c>
      <c r="B378" s="14"/>
      <c r="C378" s="23"/>
      <c r="D378" s="13"/>
      <c r="E378" s="1" t="e">
        <f>#REF!</f>
        <v>#REF!</v>
      </c>
      <c r="F378" s="16" t="e">
        <f>#REF!</f>
        <v>#REF!</v>
      </c>
      <c r="G378" s="17" t="e">
        <f>#REF!</f>
        <v>#REF!</v>
      </c>
      <c r="H378" s="18" t="e">
        <f>#REF!</f>
        <v>#REF!</v>
      </c>
      <c r="I378" s="16" t="e">
        <f>#REF!</f>
        <v>#REF!</v>
      </c>
      <c r="J378" s="17" t="s">
        <v>14</v>
      </c>
      <c r="K378" s="19" t="e">
        <f>#REF!</f>
        <v>#REF!</v>
      </c>
      <c r="L378" s="19" t="e">
        <f t="shared" si="5"/>
        <v>#REF!</v>
      </c>
      <c r="M378" s="20"/>
      <c r="N378" s="20"/>
      <c r="O378" s="20"/>
      <c r="P378" s="20"/>
      <c r="Q378" s="20"/>
      <c r="R378" s="20"/>
      <c r="S378" s="20"/>
      <c r="T378" s="20"/>
      <c r="U378" s="20"/>
      <c r="V378" s="20"/>
      <c r="W378" s="20"/>
      <c r="X378" s="20"/>
      <c r="Y378" s="20"/>
      <c r="Z378" s="20"/>
    </row>
    <row r="379" spans="1:26" ht="15.75" customHeight="1">
      <c r="A379" s="13" t="e">
        <f>#REF!</f>
        <v>#REF!</v>
      </c>
      <c r="B379" s="14">
        <v>62</v>
      </c>
      <c r="C379" s="15" t="e">
        <f>#REF!</f>
        <v>#REF!</v>
      </c>
      <c r="D379" s="3" t="e">
        <f>E381-E379</f>
        <v>#REF!</v>
      </c>
      <c r="E379" s="31" t="e">
        <f>#REF!</f>
        <v>#REF!</v>
      </c>
      <c r="F379" s="16" t="e">
        <f>#REF!</f>
        <v>#REF!</v>
      </c>
      <c r="G379" s="17" t="e">
        <f>#REF!</f>
        <v>#REF!</v>
      </c>
      <c r="H379" s="18" t="e">
        <f>#REF!</f>
        <v>#REF!</v>
      </c>
      <c r="I379" s="16" t="e">
        <f>#REF!</f>
        <v>#REF!</v>
      </c>
      <c r="J379" s="17" t="s">
        <v>14</v>
      </c>
      <c r="K379" s="19" t="e">
        <f>#REF!</f>
        <v>#REF!</v>
      </c>
      <c r="L379" s="19" t="e">
        <f>K379*H379</f>
        <v>#REF!</v>
      </c>
      <c r="M379" s="20"/>
      <c r="N379" s="20"/>
      <c r="O379" s="20"/>
      <c r="P379" s="20"/>
      <c r="Q379" s="20"/>
      <c r="R379" s="20"/>
      <c r="S379" s="20"/>
      <c r="T379" s="20"/>
      <c r="U379" s="20"/>
      <c r="V379" s="20"/>
      <c r="W379" s="20"/>
      <c r="X379" s="20"/>
      <c r="Y379" s="20"/>
      <c r="Z379" s="20"/>
    </row>
    <row r="380" spans="1:26" ht="15.75" customHeight="1">
      <c r="A380" s="13" t="e">
        <f>#REF!</f>
        <v>#REF!</v>
      </c>
      <c r="B380" s="14"/>
      <c r="C380" s="23"/>
      <c r="D380" s="13"/>
      <c r="E380" s="1" t="e">
        <f>#REF!</f>
        <v>#REF!</v>
      </c>
      <c r="F380" s="16" t="e">
        <f>#REF!</f>
        <v>#REF!</v>
      </c>
      <c r="G380" s="22" t="e">
        <f>#REF!</f>
        <v>#REF!</v>
      </c>
      <c r="H380" s="18" t="e">
        <f>#REF!</f>
        <v>#REF!</v>
      </c>
      <c r="I380" s="16" t="e">
        <f>#REF!</f>
        <v>#REF!</v>
      </c>
      <c r="J380" s="17" t="s">
        <v>14</v>
      </c>
      <c r="K380" s="19" t="e">
        <f>#REF!</f>
        <v>#REF!</v>
      </c>
      <c r="L380" s="19" t="e">
        <f t="shared" si="5"/>
        <v>#REF!</v>
      </c>
      <c r="M380" s="20"/>
      <c r="N380" s="20"/>
      <c r="O380" s="20"/>
      <c r="P380" s="20"/>
      <c r="Q380" s="20"/>
      <c r="R380" s="20"/>
      <c r="S380" s="20"/>
      <c r="T380" s="20"/>
      <c r="U380" s="20"/>
      <c r="V380" s="20"/>
      <c r="W380" s="20"/>
      <c r="X380" s="20"/>
      <c r="Y380" s="20"/>
      <c r="Z380" s="20"/>
    </row>
    <row r="381" spans="1:26" ht="15.75" customHeight="1">
      <c r="A381" s="13" t="e">
        <f>#REF!</f>
        <v>#REF!</v>
      </c>
      <c r="B381" s="14">
        <v>63</v>
      </c>
      <c r="C381" s="15" t="e">
        <f>#REF!</f>
        <v>#REF!</v>
      </c>
      <c r="D381" s="3" t="e">
        <f>E397-E381</f>
        <v>#REF!</v>
      </c>
      <c r="E381" s="31" t="e">
        <f>#REF!</f>
        <v>#REF!</v>
      </c>
      <c r="F381" s="16" t="e">
        <f>#REF!</f>
        <v>#REF!</v>
      </c>
      <c r="G381" s="17" t="e">
        <f>#REF!</f>
        <v>#REF!</v>
      </c>
      <c r="H381" s="18" t="e">
        <f>#REF!</f>
        <v>#REF!</v>
      </c>
      <c r="I381" s="16" t="e">
        <f>#REF!</f>
        <v>#REF!</v>
      </c>
      <c r="J381" s="17" t="s">
        <v>14</v>
      </c>
      <c r="K381" s="19" t="e">
        <f>#REF!</f>
        <v>#REF!</v>
      </c>
      <c r="L381" s="19" t="e">
        <f>K381*H381</f>
        <v>#REF!</v>
      </c>
      <c r="M381" s="20"/>
      <c r="N381" s="20"/>
      <c r="O381" s="20"/>
      <c r="P381" s="20"/>
      <c r="Q381" s="20"/>
      <c r="R381" s="20"/>
      <c r="S381" s="20"/>
      <c r="T381" s="20"/>
      <c r="U381" s="20"/>
      <c r="V381" s="20"/>
      <c r="W381" s="20"/>
      <c r="X381" s="20"/>
      <c r="Y381" s="20"/>
      <c r="Z381" s="20"/>
    </row>
    <row r="382" spans="1:26" ht="15.75" customHeight="1">
      <c r="A382" s="13" t="e">
        <f>#REF!</f>
        <v>#REF!</v>
      </c>
      <c r="B382" s="14"/>
      <c r="C382" s="23"/>
      <c r="D382" s="13"/>
      <c r="E382" s="1" t="e">
        <f>#REF!</f>
        <v>#REF!</v>
      </c>
      <c r="F382" s="16" t="e">
        <f>#REF!</f>
        <v>#REF!</v>
      </c>
      <c r="G382" s="17" t="e">
        <f>#REF!</f>
        <v>#REF!</v>
      </c>
      <c r="H382" s="18" t="e">
        <f>#REF!</f>
        <v>#REF!</v>
      </c>
      <c r="I382" s="16" t="e">
        <f>#REF!</f>
        <v>#REF!</v>
      </c>
      <c r="J382" s="17" t="s">
        <v>14</v>
      </c>
      <c r="K382" s="19" t="e">
        <f>#REF!</f>
        <v>#REF!</v>
      </c>
      <c r="L382" s="19" t="e">
        <f t="shared" si="5"/>
        <v>#REF!</v>
      </c>
      <c r="M382" s="20"/>
      <c r="N382" s="20"/>
      <c r="O382" s="20"/>
      <c r="P382" s="20"/>
      <c r="Q382" s="20"/>
      <c r="R382" s="20"/>
      <c r="S382" s="20"/>
      <c r="T382" s="20"/>
      <c r="U382" s="20"/>
      <c r="V382" s="20"/>
      <c r="W382" s="20"/>
      <c r="X382" s="20"/>
      <c r="Y382" s="20"/>
      <c r="Z382" s="20"/>
    </row>
    <row r="383" spans="1:26" ht="15.75" customHeight="1">
      <c r="A383" s="13" t="e">
        <f>#REF!</f>
        <v>#REF!</v>
      </c>
      <c r="B383" s="14"/>
      <c r="C383" s="23"/>
      <c r="D383" s="13"/>
      <c r="E383" s="1" t="e">
        <f>#REF!</f>
        <v>#REF!</v>
      </c>
      <c r="F383" s="16" t="e">
        <f>#REF!</f>
        <v>#REF!</v>
      </c>
      <c r="G383" s="17" t="e">
        <f>#REF!</f>
        <v>#REF!</v>
      </c>
      <c r="H383" s="18" t="e">
        <f>#REF!</f>
        <v>#REF!</v>
      </c>
      <c r="I383" s="16" t="e">
        <f>#REF!</f>
        <v>#REF!</v>
      </c>
      <c r="J383" s="17" t="s">
        <v>14</v>
      </c>
      <c r="K383" s="19" t="e">
        <f>#REF!</f>
        <v>#REF!</v>
      </c>
      <c r="L383" s="19" t="e">
        <f t="shared" si="5"/>
        <v>#REF!</v>
      </c>
      <c r="M383" s="20"/>
      <c r="N383" s="20"/>
      <c r="O383" s="20"/>
      <c r="P383" s="20"/>
      <c r="Q383" s="20"/>
      <c r="R383" s="20"/>
      <c r="S383" s="20"/>
      <c r="T383" s="20"/>
      <c r="U383" s="20"/>
      <c r="V383" s="20"/>
      <c r="W383" s="20"/>
      <c r="X383" s="20"/>
      <c r="Y383" s="20"/>
      <c r="Z383" s="20"/>
    </row>
    <row r="384" spans="1:26" ht="15.75" customHeight="1">
      <c r="A384" s="13" t="e">
        <f>#REF!</f>
        <v>#REF!</v>
      </c>
      <c r="B384" s="14"/>
      <c r="C384" s="23"/>
      <c r="D384" s="13"/>
      <c r="E384" s="1" t="e">
        <f>#REF!</f>
        <v>#REF!</v>
      </c>
      <c r="F384" s="16" t="e">
        <f>#REF!</f>
        <v>#REF!</v>
      </c>
      <c r="G384" s="17" t="e">
        <f>#REF!</f>
        <v>#REF!</v>
      </c>
      <c r="H384" s="18" t="e">
        <f>#REF!</f>
        <v>#REF!</v>
      </c>
      <c r="I384" s="16" t="e">
        <f>#REF!</f>
        <v>#REF!</v>
      </c>
      <c r="J384" s="17" t="s">
        <v>14</v>
      </c>
      <c r="K384" s="19" t="e">
        <f>#REF!</f>
        <v>#REF!</v>
      </c>
      <c r="L384" s="19" t="e">
        <f t="shared" si="5"/>
        <v>#REF!</v>
      </c>
      <c r="M384" s="20"/>
      <c r="N384" s="20"/>
      <c r="O384" s="20"/>
      <c r="P384" s="20"/>
      <c r="Q384" s="20"/>
      <c r="R384" s="20"/>
      <c r="S384" s="20"/>
      <c r="T384" s="20"/>
      <c r="U384" s="20"/>
      <c r="V384" s="20"/>
      <c r="W384" s="20"/>
      <c r="X384" s="20"/>
      <c r="Y384" s="20"/>
      <c r="Z384" s="20"/>
    </row>
    <row r="385" spans="1:26" ht="15.75" customHeight="1">
      <c r="A385" s="13" t="e">
        <f>#REF!</f>
        <v>#REF!</v>
      </c>
      <c r="B385" s="14"/>
      <c r="C385" s="23"/>
      <c r="D385" s="13"/>
      <c r="E385" s="1" t="e">
        <f>#REF!</f>
        <v>#REF!</v>
      </c>
      <c r="F385" s="16" t="e">
        <f>#REF!</f>
        <v>#REF!</v>
      </c>
      <c r="G385" s="17" t="e">
        <f>#REF!</f>
        <v>#REF!</v>
      </c>
      <c r="H385" s="18" t="e">
        <f>#REF!</f>
        <v>#REF!</v>
      </c>
      <c r="I385" s="16" t="e">
        <f>#REF!</f>
        <v>#REF!</v>
      </c>
      <c r="J385" s="17" t="s">
        <v>14</v>
      </c>
      <c r="K385" s="19" t="e">
        <f>#REF!</f>
        <v>#REF!</v>
      </c>
      <c r="L385" s="19" t="e">
        <f t="shared" si="5"/>
        <v>#REF!</v>
      </c>
      <c r="M385" s="20"/>
      <c r="N385" s="20"/>
      <c r="O385" s="20"/>
      <c r="P385" s="20"/>
      <c r="Q385" s="20"/>
      <c r="R385" s="20"/>
      <c r="S385" s="20"/>
      <c r="T385" s="20"/>
      <c r="U385" s="20"/>
      <c r="V385" s="20"/>
      <c r="W385" s="20"/>
      <c r="X385" s="20"/>
      <c r="Y385" s="20"/>
      <c r="Z385" s="20"/>
    </row>
    <row r="386" spans="1:26" ht="15.75" customHeight="1">
      <c r="A386" s="13" t="e">
        <f>#REF!</f>
        <v>#REF!</v>
      </c>
      <c r="B386" s="14"/>
      <c r="C386" s="23"/>
      <c r="D386" s="13"/>
      <c r="E386" s="1" t="e">
        <f>#REF!</f>
        <v>#REF!</v>
      </c>
      <c r="F386" s="16" t="e">
        <f>#REF!</f>
        <v>#REF!</v>
      </c>
      <c r="G386" s="17" t="e">
        <f>#REF!</f>
        <v>#REF!</v>
      </c>
      <c r="H386" s="18" t="e">
        <f>#REF!</f>
        <v>#REF!</v>
      </c>
      <c r="I386" s="16" t="e">
        <f>#REF!</f>
        <v>#REF!</v>
      </c>
      <c r="J386" s="17" t="s">
        <v>14</v>
      </c>
      <c r="K386" s="19" t="e">
        <f>#REF!</f>
        <v>#REF!</v>
      </c>
      <c r="L386" s="19" t="e">
        <f t="shared" si="5"/>
        <v>#REF!</v>
      </c>
      <c r="M386" s="20"/>
      <c r="N386" s="20"/>
      <c r="O386" s="20"/>
      <c r="P386" s="20"/>
      <c r="Q386" s="20"/>
      <c r="R386" s="20"/>
      <c r="S386" s="20"/>
      <c r="T386" s="20"/>
      <c r="U386" s="20"/>
      <c r="V386" s="20"/>
      <c r="W386" s="20"/>
      <c r="X386" s="20"/>
      <c r="Y386" s="20"/>
      <c r="Z386" s="20"/>
    </row>
    <row r="387" spans="1:26" ht="15.75" customHeight="1">
      <c r="A387" s="13" t="e">
        <f>#REF!</f>
        <v>#REF!</v>
      </c>
      <c r="B387" s="14"/>
      <c r="C387" s="23"/>
      <c r="D387" s="13"/>
      <c r="E387" s="1" t="e">
        <f>#REF!</f>
        <v>#REF!</v>
      </c>
      <c r="F387" s="16" t="e">
        <f>#REF!</f>
        <v>#REF!</v>
      </c>
      <c r="G387" s="17" t="e">
        <f>#REF!</f>
        <v>#REF!</v>
      </c>
      <c r="H387" s="18" t="e">
        <f>#REF!</f>
        <v>#REF!</v>
      </c>
      <c r="I387" s="16" t="e">
        <f>#REF!</f>
        <v>#REF!</v>
      </c>
      <c r="J387" s="17" t="s">
        <v>14</v>
      </c>
      <c r="K387" s="19" t="e">
        <f>#REF!</f>
        <v>#REF!</v>
      </c>
      <c r="L387" s="19" t="e">
        <f t="shared" ref="L387:L450" si="6">K387*H387</f>
        <v>#REF!</v>
      </c>
      <c r="M387" s="20"/>
      <c r="N387" s="20"/>
      <c r="O387" s="20"/>
      <c r="P387" s="20"/>
      <c r="Q387" s="20"/>
      <c r="R387" s="20"/>
      <c r="S387" s="20"/>
      <c r="T387" s="20"/>
      <c r="U387" s="20"/>
      <c r="V387" s="20"/>
      <c r="W387" s="20"/>
      <c r="X387" s="20"/>
      <c r="Y387" s="20"/>
      <c r="Z387" s="20"/>
    </row>
    <row r="388" spans="1:26" ht="15.75" customHeight="1">
      <c r="A388" s="13" t="e">
        <f>#REF!</f>
        <v>#REF!</v>
      </c>
      <c r="B388" s="14"/>
      <c r="C388" s="23"/>
      <c r="D388" s="13"/>
      <c r="E388" s="1" t="e">
        <f>#REF!</f>
        <v>#REF!</v>
      </c>
      <c r="F388" s="16" t="e">
        <f>#REF!</f>
        <v>#REF!</v>
      </c>
      <c r="G388" s="17" t="e">
        <f>#REF!</f>
        <v>#REF!</v>
      </c>
      <c r="H388" s="18" t="e">
        <f>#REF!</f>
        <v>#REF!</v>
      </c>
      <c r="I388" s="16" t="e">
        <f>#REF!</f>
        <v>#REF!</v>
      </c>
      <c r="J388" s="17" t="s">
        <v>14</v>
      </c>
      <c r="K388" s="19" t="e">
        <f>#REF!</f>
        <v>#REF!</v>
      </c>
      <c r="L388" s="19" t="e">
        <f t="shared" si="6"/>
        <v>#REF!</v>
      </c>
      <c r="M388" s="20"/>
      <c r="N388" s="20"/>
      <c r="O388" s="20"/>
      <c r="P388" s="20"/>
      <c r="Q388" s="20"/>
      <c r="R388" s="20"/>
      <c r="S388" s="20"/>
      <c r="T388" s="20"/>
      <c r="U388" s="20"/>
      <c r="V388" s="20"/>
      <c r="W388" s="20"/>
      <c r="X388" s="20"/>
      <c r="Y388" s="20"/>
      <c r="Z388" s="20"/>
    </row>
    <row r="389" spans="1:26" ht="15.75" customHeight="1">
      <c r="A389" s="13" t="e">
        <f>#REF!</f>
        <v>#REF!</v>
      </c>
      <c r="B389" s="14"/>
      <c r="C389" s="23"/>
      <c r="D389" s="13"/>
      <c r="E389" s="1" t="e">
        <f>#REF!</f>
        <v>#REF!</v>
      </c>
      <c r="F389" s="16" t="e">
        <f>#REF!</f>
        <v>#REF!</v>
      </c>
      <c r="G389" s="17" t="e">
        <f>#REF!</f>
        <v>#REF!</v>
      </c>
      <c r="H389" s="18" t="e">
        <f>#REF!</f>
        <v>#REF!</v>
      </c>
      <c r="I389" s="16" t="e">
        <f>#REF!</f>
        <v>#REF!</v>
      </c>
      <c r="J389" s="17" t="s">
        <v>14</v>
      </c>
      <c r="K389" s="19" t="e">
        <f>#REF!</f>
        <v>#REF!</v>
      </c>
      <c r="L389" s="19" t="e">
        <f t="shared" si="6"/>
        <v>#REF!</v>
      </c>
      <c r="M389" s="20"/>
      <c r="N389" s="20"/>
      <c r="O389" s="20"/>
      <c r="P389" s="20"/>
      <c r="Q389" s="20"/>
      <c r="R389" s="20"/>
      <c r="S389" s="20"/>
      <c r="T389" s="20"/>
      <c r="U389" s="20"/>
      <c r="V389" s="20"/>
      <c r="W389" s="20"/>
      <c r="X389" s="20"/>
      <c r="Y389" s="20"/>
      <c r="Z389" s="20"/>
    </row>
    <row r="390" spans="1:26" ht="15.75" customHeight="1">
      <c r="A390" s="13" t="e">
        <f>#REF!</f>
        <v>#REF!</v>
      </c>
      <c r="B390" s="14"/>
      <c r="C390" s="23"/>
      <c r="D390" s="13"/>
      <c r="E390" s="1" t="e">
        <f>#REF!</f>
        <v>#REF!</v>
      </c>
      <c r="F390" s="16" t="e">
        <f>#REF!</f>
        <v>#REF!</v>
      </c>
      <c r="G390" s="17" t="e">
        <f>#REF!</f>
        <v>#REF!</v>
      </c>
      <c r="H390" s="18" t="e">
        <f>#REF!</f>
        <v>#REF!</v>
      </c>
      <c r="I390" s="16" t="e">
        <f>#REF!</f>
        <v>#REF!</v>
      </c>
      <c r="J390" s="17" t="s">
        <v>14</v>
      </c>
      <c r="K390" s="19" t="e">
        <f>#REF!</f>
        <v>#REF!</v>
      </c>
      <c r="L390" s="19" t="e">
        <f t="shared" si="6"/>
        <v>#REF!</v>
      </c>
      <c r="M390" s="20"/>
      <c r="N390" s="20"/>
      <c r="O390" s="20"/>
      <c r="P390" s="20"/>
      <c r="Q390" s="20"/>
      <c r="R390" s="20"/>
      <c r="S390" s="20"/>
      <c r="T390" s="20"/>
      <c r="U390" s="20"/>
      <c r="V390" s="20"/>
      <c r="W390" s="20"/>
      <c r="X390" s="20"/>
      <c r="Y390" s="20"/>
      <c r="Z390" s="20"/>
    </row>
    <row r="391" spans="1:26" ht="15.75" customHeight="1">
      <c r="A391" s="13" t="e">
        <f>#REF!</f>
        <v>#REF!</v>
      </c>
      <c r="B391" s="14"/>
      <c r="C391" s="23"/>
      <c r="D391" s="13"/>
      <c r="E391" s="1" t="e">
        <f>#REF!</f>
        <v>#REF!</v>
      </c>
      <c r="F391" s="16" t="e">
        <f>#REF!</f>
        <v>#REF!</v>
      </c>
      <c r="G391" s="17" t="e">
        <f>#REF!</f>
        <v>#REF!</v>
      </c>
      <c r="H391" s="18" t="e">
        <f>#REF!</f>
        <v>#REF!</v>
      </c>
      <c r="I391" s="16" t="e">
        <f>#REF!</f>
        <v>#REF!</v>
      </c>
      <c r="J391" s="17" t="s">
        <v>14</v>
      </c>
      <c r="K391" s="19" t="e">
        <f>#REF!</f>
        <v>#REF!</v>
      </c>
      <c r="L391" s="19" t="e">
        <f t="shared" si="6"/>
        <v>#REF!</v>
      </c>
      <c r="M391" s="20"/>
      <c r="N391" s="20"/>
      <c r="O391" s="20"/>
      <c r="P391" s="20"/>
      <c r="Q391" s="20"/>
      <c r="R391" s="20"/>
      <c r="S391" s="20"/>
      <c r="T391" s="20"/>
      <c r="U391" s="20"/>
      <c r="V391" s="20"/>
      <c r="W391" s="20"/>
      <c r="X391" s="20"/>
      <c r="Y391" s="20"/>
      <c r="Z391" s="20"/>
    </row>
    <row r="392" spans="1:26" ht="15.75" customHeight="1">
      <c r="A392" s="13" t="e">
        <f>#REF!</f>
        <v>#REF!</v>
      </c>
      <c r="B392" s="14"/>
      <c r="C392" s="23"/>
      <c r="D392" s="13"/>
      <c r="E392" s="1" t="e">
        <f>#REF!</f>
        <v>#REF!</v>
      </c>
      <c r="F392" s="16" t="e">
        <f>#REF!</f>
        <v>#REF!</v>
      </c>
      <c r="G392" s="17" t="e">
        <f>#REF!</f>
        <v>#REF!</v>
      </c>
      <c r="H392" s="18" t="e">
        <f>#REF!</f>
        <v>#REF!</v>
      </c>
      <c r="I392" s="16" t="e">
        <f>#REF!</f>
        <v>#REF!</v>
      </c>
      <c r="J392" s="17" t="s">
        <v>14</v>
      </c>
      <c r="K392" s="19" t="e">
        <f>#REF!</f>
        <v>#REF!</v>
      </c>
      <c r="L392" s="19" t="e">
        <f t="shared" si="6"/>
        <v>#REF!</v>
      </c>
      <c r="M392" s="20"/>
      <c r="N392" s="20"/>
      <c r="O392" s="20"/>
      <c r="P392" s="20"/>
      <c r="Q392" s="20"/>
      <c r="R392" s="20"/>
      <c r="S392" s="20"/>
      <c r="T392" s="20"/>
      <c r="U392" s="20"/>
      <c r="V392" s="20"/>
      <c r="W392" s="20"/>
      <c r="X392" s="20"/>
      <c r="Y392" s="20"/>
      <c r="Z392" s="20"/>
    </row>
    <row r="393" spans="1:26" ht="15.75" customHeight="1">
      <c r="A393" s="13" t="e">
        <f>#REF!</f>
        <v>#REF!</v>
      </c>
      <c r="B393" s="14"/>
      <c r="C393" s="23"/>
      <c r="D393" s="13"/>
      <c r="E393" s="1" t="e">
        <f>#REF!</f>
        <v>#REF!</v>
      </c>
      <c r="F393" s="16" t="e">
        <f>#REF!</f>
        <v>#REF!</v>
      </c>
      <c r="G393" s="17" t="e">
        <f>#REF!</f>
        <v>#REF!</v>
      </c>
      <c r="H393" s="18" t="e">
        <f>#REF!</f>
        <v>#REF!</v>
      </c>
      <c r="I393" s="16" t="e">
        <f>#REF!</f>
        <v>#REF!</v>
      </c>
      <c r="J393" s="17" t="s">
        <v>14</v>
      </c>
      <c r="K393" s="19" t="e">
        <f>#REF!</f>
        <v>#REF!</v>
      </c>
      <c r="L393" s="19" t="e">
        <f t="shared" si="6"/>
        <v>#REF!</v>
      </c>
      <c r="M393" s="20"/>
      <c r="N393" s="20"/>
      <c r="O393" s="20"/>
      <c r="P393" s="20"/>
      <c r="Q393" s="20"/>
      <c r="R393" s="20"/>
      <c r="S393" s="20"/>
      <c r="T393" s="20"/>
      <c r="U393" s="20"/>
      <c r="V393" s="20"/>
      <c r="W393" s="20"/>
      <c r="X393" s="20"/>
      <c r="Y393" s="20"/>
      <c r="Z393" s="20"/>
    </row>
    <row r="394" spans="1:26" ht="15.75" customHeight="1">
      <c r="A394" s="13" t="e">
        <f>#REF!</f>
        <v>#REF!</v>
      </c>
      <c r="B394" s="14"/>
      <c r="C394" s="23"/>
      <c r="D394" s="13"/>
      <c r="E394" s="1" t="e">
        <f>#REF!</f>
        <v>#REF!</v>
      </c>
      <c r="F394" s="16" t="e">
        <f>#REF!</f>
        <v>#REF!</v>
      </c>
      <c r="G394" s="17" t="e">
        <f>#REF!</f>
        <v>#REF!</v>
      </c>
      <c r="H394" s="18" t="e">
        <f>#REF!</f>
        <v>#REF!</v>
      </c>
      <c r="I394" s="16" t="e">
        <f>#REF!</f>
        <v>#REF!</v>
      </c>
      <c r="J394" s="17" t="s">
        <v>14</v>
      </c>
      <c r="K394" s="19" t="e">
        <f>#REF!</f>
        <v>#REF!</v>
      </c>
      <c r="L394" s="19" t="e">
        <f t="shared" si="6"/>
        <v>#REF!</v>
      </c>
      <c r="M394" s="20"/>
      <c r="N394" s="20"/>
      <c r="O394" s="20"/>
      <c r="P394" s="20"/>
      <c r="Q394" s="20"/>
      <c r="R394" s="20"/>
      <c r="S394" s="20"/>
      <c r="T394" s="20"/>
      <c r="U394" s="20"/>
      <c r="V394" s="20"/>
      <c r="W394" s="20"/>
      <c r="X394" s="20"/>
      <c r="Y394" s="20"/>
      <c r="Z394" s="20"/>
    </row>
    <row r="395" spans="1:26" ht="15.75" customHeight="1">
      <c r="A395" s="13" t="e">
        <f>#REF!</f>
        <v>#REF!</v>
      </c>
      <c r="B395" s="14"/>
      <c r="C395" s="23"/>
      <c r="D395" s="13"/>
      <c r="E395" s="1" t="e">
        <f>#REF!</f>
        <v>#REF!</v>
      </c>
      <c r="F395" s="24" t="e">
        <f>#REF!</f>
        <v>#REF!</v>
      </c>
      <c r="G395" s="22" t="e">
        <f>#REF!</f>
        <v>#REF!</v>
      </c>
      <c r="H395" s="18" t="e">
        <f>#REF!</f>
        <v>#REF!</v>
      </c>
      <c r="I395" s="24" t="e">
        <f>#REF!</f>
        <v>#REF!</v>
      </c>
      <c r="J395" s="17" t="s">
        <v>14</v>
      </c>
      <c r="K395" s="19" t="e">
        <f>#REF!</f>
        <v>#REF!</v>
      </c>
      <c r="L395" s="19" t="e">
        <f t="shared" si="6"/>
        <v>#REF!</v>
      </c>
      <c r="M395" s="20"/>
      <c r="N395" s="20"/>
      <c r="O395" s="20"/>
      <c r="P395" s="20"/>
      <c r="Q395" s="20"/>
      <c r="R395" s="20"/>
      <c r="S395" s="20"/>
      <c r="T395" s="20"/>
      <c r="U395" s="20"/>
      <c r="V395" s="20"/>
      <c r="W395" s="20"/>
      <c r="X395" s="20"/>
      <c r="Y395" s="20"/>
      <c r="Z395" s="20"/>
    </row>
    <row r="396" spans="1:26" ht="15.75" customHeight="1">
      <c r="A396" s="13" t="e">
        <f>#REF!</f>
        <v>#REF!</v>
      </c>
      <c r="B396" s="14"/>
      <c r="C396" s="23"/>
      <c r="D396" s="13"/>
      <c r="E396" s="1" t="e">
        <f>#REF!</f>
        <v>#REF!</v>
      </c>
      <c r="F396" s="26" t="e">
        <f>#REF!</f>
        <v>#REF!</v>
      </c>
      <c r="G396" s="17" t="e">
        <f>#REF!</f>
        <v>#REF!</v>
      </c>
      <c r="H396" s="18" t="e">
        <f>#REF!</f>
        <v>#REF!</v>
      </c>
      <c r="I396" s="26" t="e">
        <f>#REF!</f>
        <v>#REF!</v>
      </c>
      <c r="J396" s="17" t="s">
        <v>14</v>
      </c>
      <c r="K396" s="19" t="e">
        <f>#REF!</f>
        <v>#REF!</v>
      </c>
      <c r="L396" s="19" t="e">
        <f t="shared" si="6"/>
        <v>#REF!</v>
      </c>
      <c r="M396" s="20"/>
      <c r="N396" s="20"/>
      <c r="O396" s="20"/>
      <c r="P396" s="20"/>
      <c r="Q396" s="20"/>
      <c r="R396" s="20"/>
      <c r="S396" s="20"/>
      <c r="T396" s="20"/>
      <c r="U396" s="20"/>
      <c r="V396" s="20"/>
      <c r="W396" s="20"/>
      <c r="X396" s="20"/>
      <c r="Y396" s="20"/>
      <c r="Z396" s="20"/>
    </row>
    <row r="397" spans="1:26" ht="15.75" customHeight="1">
      <c r="A397" s="13" t="e">
        <f>#REF!</f>
        <v>#REF!</v>
      </c>
      <c r="B397" s="14">
        <v>64</v>
      </c>
      <c r="C397" s="15" t="e">
        <f>#REF!</f>
        <v>#REF!</v>
      </c>
      <c r="D397" s="3" t="e">
        <f>E423-E397</f>
        <v>#REF!</v>
      </c>
      <c r="E397" s="31" t="e">
        <f>#REF!</f>
        <v>#REF!</v>
      </c>
      <c r="F397" s="16" t="e">
        <f>#REF!</f>
        <v>#REF!</v>
      </c>
      <c r="G397" s="17" t="e">
        <f>#REF!</f>
        <v>#REF!</v>
      </c>
      <c r="H397" s="18" t="e">
        <f>#REF!</f>
        <v>#REF!</v>
      </c>
      <c r="I397" s="16" t="e">
        <f>#REF!</f>
        <v>#REF!</v>
      </c>
      <c r="J397" s="17" t="s">
        <v>14</v>
      </c>
      <c r="K397" s="19" t="e">
        <f>#REF!</f>
        <v>#REF!</v>
      </c>
      <c r="L397" s="19" t="e">
        <f>K397*H397</f>
        <v>#REF!</v>
      </c>
      <c r="M397" s="20"/>
      <c r="N397" s="20"/>
      <c r="O397" s="20"/>
      <c r="P397" s="20"/>
      <c r="Q397" s="20"/>
      <c r="R397" s="20"/>
      <c r="S397" s="20"/>
      <c r="T397" s="20"/>
      <c r="U397" s="20"/>
      <c r="V397" s="20"/>
      <c r="W397" s="20"/>
      <c r="X397" s="20"/>
      <c r="Y397" s="20"/>
      <c r="Z397" s="20"/>
    </row>
    <row r="398" spans="1:26" ht="15.75" customHeight="1">
      <c r="A398" s="13" t="e">
        <f>#REF!</f>
        <v>#REF!</v>
      </c>
      <c r="B398" s="14"/>
      <c r="C398" s="23"/>
      <c r="D398" s="13"/>
      <c r="E398" s="1" t="e">
        <f>#REF!</f>
        <v>#REF!</v>
      </c>
      <c r="F398" s="16" t="e">
        <f>#REF!</f>
        <v>#REF!</v>
      </c>
      <c r="G398" s="17" t="e">
        <f>#REF!</f>
        <v>#REF!</v>
      </c>
      <c r="H398" s="18" t="e">
        <f>#REF!</f>
        <v>#REF!</v>
      </c>
      <c r="I398" s="26" t="e">
        <f>#REF!</f>
        <v>#REF!</v>
      </c>
      <c r="J398" s="17" t="s">
        <v>14</v>
      </c>
      <c r="K398" s="19" t="e">
        <f>#REF!</f>
        <v>#REF!</v>
      </c>
      <c r="L398" s="19" t="e">
        <f t="shared" si="6"/>
        <v>#REF!</v>
      </c>
      <c r="M398" s="20"/>
      <c r="N398" s="20"/>
      <c r="O398" s="20"/>
      <c r="P398" s="20"/>
      <c r="Q398" s="20"/>
      <c r="R398" s="20"/>
      <c r="S398" s="20"/>
      <c r="T398" s="20"/>
      <c r="U398" s="20"/>
      <c r="V398" s="20"/>
      <c r="W398" s="20"/>
      <c r="X398" s="20"/>
      <c r="Y398" s="20"/>
      <c r="Z398" s="20"/>
    </row>
    <row r="399" spans="1:26" ht="15.75" customHeight="1">
      <c r="A399" s="13" t="e">
        <f>#REF!</f>
        <v>#REF!</v>
      </c>
      <c r="B399" s="14"/>
      <c r="C399" s="23"/>
      <c r="D399" s="13"/>
      <c r="E399" s="1" t="e">
        <f>#REF!</f>
        <v>#REF!</v>
      </c>
      <c r="F399" s="16" t="e">
        <f>#REF!</f>
        <v>#REF!</v>
      </c>
      <c r="G399" s="17" t="e">
        <f>#REF!</f>
        <v>#REF!</v>
      </c>
      <c r="H399" s="18" t="e">
        <f>#REF!</f>
        <v>#REF!</v>
      </c>
      <c r="I399" s="26" t="e">
        <f>#REF!</f>
        <v>#REF!</v>
      </c>
      <c r="J399" s="17" t="s">
        <v>14</v>
      </c>
      <c r="K399" s="19" t="e">
        <f>#REF!</f>
        <v>#REF!</v>
      </c>
      <c r="L399" s="19" t="e">
        <f t="shared" si="6"/>
        <v>#REF!</v>
      </c>
      <c r="M399" s="20"/>
      <c r="N399" s="20"/>
      <c r="O399" s="20"/>
      <c r="P399" s="20"/>
      <c r="Q399" s="20"/>
      <c r="R399" s="20"/>
      <c r="S399" s="20"/>
      <c r="T399" s="20"/>
      <c r="U399" s="20"/>
      <c r="V399" s="20"/>
      <c r="W399" s="20"/>
      <c r="X399" s="20"/>
      <c r="Y399" s="20"/>
      <c r="Z399" s="20"/>
    </row>
    <row r="400" spans="1:26" ht="15.75" customHeight="1">
      <c r="A400" s="13" t="e">
        <f>#REF!</f>
        <v>#REF!</v>
      </c>
      <c r="B400" s="14"/>
      <c r="C400" s="23"/>
      <c r="D400" s="13"/>
      <c r="E400" s="1" t="e">
        <f>#REF!</f>
        <v>#REF!</v>
      </c>
      <c r="F400" s="16" t="e">
        <f>#REF!</f>
        <v>#REF!</v>
      </c>
      <c r="G400" s="17" t="e">
        <f>#REF!</f>
        <v>#REF!</v>
      </c>
      <c r="H400" s="18" t="e">
        <f>#REF!</f>
        <v>#REF!</v>
      </c>
      <c r="I400" s="26" t="e">
        <f>#REF!</f>
        <v>#REF!</v>
      </c>
      <c r="J400" s="17" t="s">
        <v>14</v>
      </c>
      <c r="K400" s="19" t="e">
        <f>#REF!</f>
        <v>#REF!</v>
      </c>
      <c r="L400" s="19" t="e">
        <f t="shared" si="6"/>
        <v>#REF!</v>
      </c>
      <c r="M400" s="20"/>
      <c r="N400" s="20"/>
      <c r="O400" s="20"/>
      <c r="P400" s="20"/>
      <c r="Q400" s="20"/>
      <c r="R400" s="20"/>
      <c r="S400" s="20"/>
      <c r="T400" s="20"/>
      <c r="U400" s="20"/>
      <c r="V400" s="20"/>
      <c r="W400" s="20"/>
      <c r="X400" s="20"/>
      <c r="Y400" s="20"/>
      <c r="Z400" s="20"/>
    </row>
    <row r="401" spans="1:26" ht="15.75" customHeight="1">
      <c r="A401" s="13" t="e">
        <f>#REF!</f>
        <v>#REF!</v>
      </c>
      <c r="B401" s="14"/>
      <c r="C401" s="23"/>
      <c r="D401" s="13"/>
      <c r="E401" s="1" t="e">
        <f>#REF!</f>
        <v>#REF!</v>
      </c>
      <c r="F401" s="16" t="e">
        <f>#REF!</f>
        <v>#REF!</v>
      </c>
      <c r="G401" s="17" t="e">
        <f>#REF!</f>
        <v>#REF!</v>
      </c>
      <c r="H401" s="18" t="e">
        <f>#REF!</f>
        <v>#REF!</v>
      </c>
      <c r="I401" s="16" t="e">
        <f>#REF!</f>
        <v>#REF!</v>
      </c>
      <c r="J401" s="17" t="s">
        <v>14</v>
      </c>
      <c r="K401" s="19" t="e">
        <f>#REF!</f>
        <v>#REF!</v>
      </c>
      <c r="L401" s="19" t="e">
        <f t="shared" si="6"/>
        <v>#REF!</v>
      </c>
      <c r="M401" s="20"/>
      <c r="N401" s="20"/>
      <c r="O401" s="20"/>
      <c r="P401" s="20"/>
      <c r="Q401" s="20"/>
      <c r="R401" s="20"/>
      <c r="S401" s="20"/>
      <c r="T401" s="20"/>
      <c r="U401" s="20"/>
      <c r="V401" s="20"/>
      <c r="W401" s="20"/>
      <c r="X401" s="20"/>
      <c r="Y401" s="20"/>
      <c r="Z401" s="20"/>
    </row>
    <row r="402" spans="1:26" ht="15.75" customHeight="1">
      <c r="A402" s="13" t="e">
        <f>#REF!</f>
        <v>#REF!</v>
      </c>
      <c r="B402" s="14"/>
      <c r="C402" s="23"/>
      <c r="D402" s="13"/>
      <c r="E402" s="1" t="e">
        <f>#REF!</f>
        <v>#REF!</v>
      </c>
      <c r="F402" s="16" t="e">
        <f>#REF!</f>
        <v>#REF!</v>
      </c>
      <c r="G402" s="17" t="e">
        <f>#REF!</f>
        <v>#REF!</v>
      </c>
      <c r="H402" s="18" t="e">
        <f>#REF!</f>
        <v>#REF!</v>
      </c>
      <c r="I402" s="16" t="e">
        <f>#REF!</f>
        <v>#REF!</v>
      </c>
      <c r="J402" s="17" t="s">
        <v>14</v>
      </c>
      <c r="K402" s="19" t="e">
        <f>#REF!</f>
        <v>#REF!</v>
      </c>
      <c r="L402" s="19" t="e">
        <f t="shared" si="6"/>
        <v>#REF!</v>
      </c>
      <c r="M402" s="20"/>
      <c r="N402" s="20"/>
      <c r="O402" s="20"/>
      <c r="P402" s="20"/>
      <c r="Q402" s="20"/>
      <c r="R402" s="20"/>
      <c r="S402" s="20"/>
      <c r="T402" s="20"/>
      <c r="U402" s="20"/>
      <c r="V402" s="20"/>
      <c r="W402" s="20"/>
      <c r="X402" s="20"/>
      <c r="Y402" s="20"/>
      <c r="Z402" s="20"/>
    </row>
    <row r="403" spans="1:26" ht="15.75" customHeight="1">
      <c r="A403" s="13" t="e">
        <f>#REF!</f>
        <v>#REF!</v>
      </c>
      <c r="B403" s="14"/>
      <c r="C403" s="23"/>
      <c r="D403" s="13"/>
      <c r="E403" s="1" t="e">
        <f>#REF!</f>
        <v>#REF!</v>
      </c>
      <c r="F403" s="16" t="e">
        <f>#REF!</f>
        <v>#REF!</v>
      </c>
      <c r="G403" s="17" t="e">
        <f>#REF!</f>
        <v>#REF!</v>
      </c>
      <c r="H403" s="18" t="e">
        <f>#REF!</f>
        <v>#REF!</v>
      </c>
      <c r="I403" s="26" t="e">
        <f>#REF!</f>
        <v>#REF!</v>
      </c>
      <c r="J403" s="17" t="s">
        <v>14</v>
      </c>
      <c r="K403" s="19" t="e">
        <f>#REF!</f>
        <v>#REF!</v>
      </c>
      <c r="L403" s="19" t="e">
        <f t="shared" si="6"/>
        <v>#REF!</v>
      </c>
      <c r="M403" s="20"/>
      <c r="N403" s="20"/>
      <c r="O403" s="20"/>
      <c r="P403" s="20"/>
      <c r="Q403" s="20"/>
      <c r="R403" s="20"/>
      <c r="S403" s="20"/>
      <c r="T403" s="20"/>
      <c r="U403" s="20"/>
      <c r="V403" s="20"/>
      <c r="W403" s="20"/>
      <c r="X403" s="20"/>
      <c r="Y403" s="20"/>
      <c r="Z403" s="20"/>
    </row>
    <row r="404" spans="1:26" ht="15.75" customHeight="1">
      <c r="A404" s="13" t="e">
        <f>#REF!</f>
        <v>#REF!</v>
      </c>
      <c r="B404" s="14"/>
      <c r="C404" s="23"/>
      <c r="D404" s="13"/>
      <c r="E404" s="1" t="e">
        <f>#REF!</f>
        <v>#REF!</v>
      </c>
      <c r="F404" s="16" t="e">
        <f>#REF!</f>
        <v>#REF!</v>
      </c>
      <c r="G404" s="17" t="e">
        <f>#REF!</f>
        <v>#REF!</v>
      </c>
      <c r="H404" s="18" t="e">
        <f>#REF!</f>
        <v>#REF!</v>
      </c>
      <c r="I404" s="16" t="e">
        <f>#REF!</f>
        <v>#REF!</v>
      </c>
      <c r="J404" s="17" t="s">
        <v>14</v>
      </c>
      <c r="K404" s="19" t="e">
        <f>#REF!</f>
        <v>#REF!</v>
      </c>
      <c r="L404" s="19" t="e">
        <f t="shared" si="6"/>
        <v>#REF!</v>
      </c>
      <c r="M404" s="20"/>
      <c r="N404" s="20"/>
      <c r="O404" s="20"/>
      <c r="P404" s="20"/>
      <c r="Q404" s="20"/>
      <c r="R404" s="20"/>
      <c r="S404" s="20"/>
      <c r="T404" s="20"/>
      <c r="U404" s="20"/>
      <c r="V404" s="20"/>
      <c r="W404" s="20"/>
      <c r="X404" s="20"/>
      <c r="Y404" s="20"/>
      <c r="Z404" s="20"/>
    </row>
    <row r="405" spans="1:26" ht="15.75" customHeight="1">
      <c r="A405" s="13" t="e">
        <f>#REF!</f>
        <v>#REF!</v>
      </c>
      <c r="B405" s="14"/>
      <c r="C405" s="23"/>
      <c r="D405" s="13"/>
      <c r="E405" s="1" t="e">
        <f>#REF!</f>
        <v>#REF!</v>
      </c>
      <c r="F405" s="16" t="e">
        <f>#REF!</f>
        <v>#REF!</v>
      </c>
      <c r="G405" s="17" t="e">
        <f>#REF!</f>
        <v>#REF!</v>
      </c>
      <c r="H405" s="18" t="e">
        <f>#REF!</f>
        <v>#REF!</v>
      </c>
      <c r="I405" s="26" t="e">
        <f>#REF!</f>
        <v>#REF!</v>
      </c>
      <c r="J405" s="17" t="s">
        <v>14</v>
      </c>
      <c r="K405" s="19" t="e">
        <f>#REF!</f>
        <v>#REF!</v>
      </c>
      <c r="L405" s="19" t="e">
        <f t="shared" si="6"/>
        <v>#REF!</v>
      </c>
      <c r="M405" s="20"/>
      <c r="N405" s="20"/>
      <c r="O405" s="20"/>
      <c r="P405" s="20"/>
      <c r="Q405" s="20"/>
      <c r="R405" s="20"/>
      <c r="S405" s="20"/>
      <c r="T405" s="20"/>
      <c r="U405" s="20"/>
      <c r="V405" s="20"/>
      <c r="W405" s="20"/>
      <c r="X405" s="20"/>
      <c r="Y405" s="20"/>
      <c r="Z405" s="20"/>
    </row>
    <row r="406" spans="1:26" ht="15.75" customHeight="1">
      <c r="A406" s="13" t="e">
        <f>#REF!</f>
        <v>#REF!</v>
      </c>
      <c r="B406" s="14"/>
      <c r="C406" s="23"/>
      <c r="D406" s="13"/>
      <c r="E406" s="1" t="e">
        <f>#REF!</f>
        <v>#REF!</v>
      </c>
      <c r="F406" s="16" t="e">
        <f>#REF!</f>
        <v>#REF!</v>
      </c>
      <c r="G406" s="17" t="e">
        <f>#REF!</f>
        <v>#REF!</v>
      </c>
      <c r="H406" s="18" t="e">
        <f>#REF!</f>
        <v>#REF!</v>
      </c>
      <c r="I406" s="16" t="e">
        <f>#REF!</f>
        <v>#REF!</v>
      </c>
      <c r="J406" s="17" t="s">
        <v>14</v>
      </c>
      <c r="K406" s="19" t="e">
        <f>#REF!</f>
        <v>#REF!</v>
      </c>
      <c r="L406" s="19" t="e">
        <f t="shared" si="6"/>
        <v>#REF!</v>
      </c>
      <c r="M406" s="20"/>
      <c r="N406" s="20"/>
      <c r="O406" s="20"/>
      <c r="P406" s="20"/>
      <c r="Q406" s="20"/>
      <c r="R406" s="20"/>
      <c r="S406" s="20"/>
      <c r="T406" s="20"/>
      <c r="U406" s="20"/>
      <c r="V406" s="20"/>
      <c r="W406" s="20"/>
      <c r="X406" s="20"/>
      <c r="Y406" s="20"/>
      <c r="Z406" s="20"/>
    </row>
    <row r="407" spans="1:26" ht="15.75" customHeight="1">
      <c r="A407" s="13" t="e">
        <f>#REF!</f>
        <v>#REF!</v>
      </c>
      <c r="B407" s="14"/>
      <c r="C407" s="23"/>
      <c r="D407" s="13"/>
      <c r="E407" s="1" t="e">
        <f>#REF!</f>
        <v>#REF!</v>
      </c>
      <c r="F407" s="16" t="e">
        <f>#REF!</f>
        <v>#REF!</v>
      </c>
      <c r="G407" s="17" t="e">
        <f>#REF!</f>
        <v>#REF!</v>
      </c>
      <c r="H407" s="18" t="e">
        <f>#REF!</f>
        <v>#REF!</v>
      </c>
      <c r="I407" s="16" t="e">
        <f>#REF!</f>
        <v>#REF!</v>
      </c>
      <c r="J407" s="17" t="s">
        <v>14</v>
      </c>
      <c r="K407" s="19" t="e">
        <f>#REF!</f>
        <v>#REF!</v>
      </c>
      <c r="L407" s="19" t="e">
        <f t="shared" si="6"/>
        <v>#REF!</v>
      </c>
      <c r="M407" s="20"/>
      <c r="N407" s="20"/>
      <c r="O407" s="20"/>
      <c r="P407" s="20"/>
      <c r="Q407" s="20"/>
      <c r="R407" s="20"/>
      <c r="S407" s="20"/>
      <c r="T407" s="20"/>
      <c r="U407" s="20"/>
      <c r="V407" s="20"/>
      <c r="W407" s="20"/>
      <c r="X407" s="20"/>
      <c r="Y407" s="20"/>
      <c r="Z407" s="20"/>
    </row>
    <row r="408" spans="1:26" ht="15.75" customHeight="1">
      <c r="A408" s="13" t="e">
        <f>#REF!</f>
        <v>#REF!</v>
      </c>
      <c r="B408" s="14"/>
      <c r="C408" s="23"/>
      <c r="D408" s="13"/>
      <c r="E408" s="1" t="e">
        <f>#REF!</f>
        <v>#REF!</v>
      </c>
      <c r="F408" s="16" t="e">
        <f>#REF!</f>
        <v>#REF!</v>
      </c>
      <c r="G408" s="17" t="e">
        <f>#REF!</f>
        <v>#REF!</v>
      </c>
      <c r="H408" s="18" t="e">
        <f>#REF!</f>
        <v>#REF!</v>
      </c>
      <c r="I408" s="16" t="e">
        <f>#REF!</f>
        <v>#REF!</v>
      </c>
      <c r="J408" s="17" t="s">
        <v>14</v>
      </c>
      <c r="K408" s="19" t="e">
        <f>#REF!</f>
        <v>#REF!</v>
      </c>
      <c r="L408" s="19" t="e">
        <f t="shared" si="6"/>
        <v>#REF!</v>
      </c>
      <c r="M408" s="20"/>
      <c r="N408" s="20"/>
      <c r="O408" s="20"/>
      <c r="P408" s="20"/>
      <c r="Q408" s="20"/>
      <c r="R408" s="20"/>
      <c r="S408" s="20"/>
      <c r="T408" s="20"/>
      <c r="U408" s="20"/>
      <c r="V408" s="20"/>
      <c r="W408" s="20"/>
      <c r="X408" s="20"/>
      <c r="Y408" s="20"/>
      <c r="Z408" s="20"/>
    </row>
    <row r="409" spans="1:26" ht="15.75" customHeight="1">
      <c r="A409" s="13" t="e">
        <f>#REF!</f>
        <v>#REF!</v>
      </c>
      <c r="B409" s="14"/>
      <c r="C409" s="23"/>
      <c r="D409" s="13"/>
      <c r="E409" s="1" t="e">
        <f>#REF!</f>
        <v>#REF!</v>
      </c>
      <c r="F409" s="16" t="e">
        <f>#REF!</f>
        <v>#REF!</v>
      </c>
      <c r="G409" s="17" t="e">
        <f>#REF!</f>
        <v>#REF!</v>
      </c>
      <c r="H409" s="18" t="e">
        <f>#REF!</f>
        <v>#REF!</v>
      </c>
      <c r="I409" s="16" t="e">
        <f>#REF!</f>
        <v>#REF!</v>
      </c>
      <c r="J409" s="17" t="s">
        <v>14</v>
      </c>
      <c r="K409" s="19" t="e">
        <f>#REF!</f>
        <v>#REF!</v>
      </c>
      <c r="L409" s="19" t="e">
        <f t="shared" si="6"/>
        <v>#REF!</v>
      </c>
      <c r="M409" s="20"/>
      <c r="N409" s="20"/>
      <c r="O409" s="20"/>
      <c r="P409" s="20"/>
      <c r="Q409" s="20"/>
      <c r="R409" s="20"/>
      <c r="S409" s="20"/>
      <c r="T409" s="20"/>
      <c r="U409" s="20"/>
      <c r="V409" s="20"/>
      <c r="W409" s="20"/>
      <c r="X409" s="20"/>
      <c r="Y409" s="20"/>
      <c r="Z409" s="20"/>
    </row>
    <row r="410" spans="1:26" ht="15.75" customHeight="1">
      <c r="A410" s="13" t="e">
        <f>#REF!</f>
        <v>#REF!</v>
      </c>
      <c r="B410" s="14"/>
      <c r="C410" s="23"/>
      <c r="D410" s="13"/>
      <c r="E410" s="1" t="e">
        <f>#REF!</f>
        <v>#REF!</v>
      </c>
      <c r="F410" s="16" t="e">
        <f>#REF!</f>
        <v>#REF!</v>
      </c>
      <c r="G410" s="17" t="e">
        <f>#REF!</f>
        <v>#REF!</v>
      </c>
      <c r="H410" s="18" t="e">
        <f>#REF!</f>
        <v>#REF!</v>
      </c>
      <c r="I410" s="16" t="e">
        <f>#REF!</f>
        <v>#REF!</v>
      </c>
      <c r="J410" s="17" t="s">
        <v>14</v>
      </c>
      <c r="K410" s="19" t="e">
        <f>#REF!</f>
        <v>#REF!</v>
      </c>
      <c r="L410" s="19" t="e">
        <f t="shared" si="6"/>
        <v>#REF!</v>
      </c>
      <c r="M410" s="20"/>
      <c r="N410" s="20"/>
      <c r="O410" s="20"/>
      <c r="P410" s="20"/>
      <c r="Q410" s="20"/>
      <c r="R410" s="20"/>
      <c r="S410" s="20"/>
      <c r="T410" s="20"/>
      <c r="U410" s="20"/>
      <c r="V410" s="20"/>
      <c r="W410" s="20"/>
      <c r="X410" s="20"/>
      <c r="Y410" s="20"/>
      <c r="Z410" s="20"/>
    </row>
    <row r="411" spans="1:26" ht="15.75" customHeight="1">
      <c r="A411" s="13" t="e">
        <f>#REF!</f>
        <v>#REF!</v>
      </c>
      <c r="B411" s="14"/>
      <c r="C411" s="23"/>
      <c r="D411" s="13"/>
      <c r="E411" s="1" t="e">
        <f>#REF!</f>
        <v>#REF!</v>
      </c>
      <c r="F411" s="16" t="e">
        <f>#REF!</f>
        <v>#REF!</v>
      </c>
      <c r="G411" s="17" t="e">
        <f>#REF!</f>
        <v>#REF!</v>
      </c>
      <c r="H411" s="18" t="e">
        <f>#REF!</f>
        <v>#REF!</v>
      </c>
      <c r="I411" s="16" t="e">
        <f>#REF!</f>
        <v>#REF!</v>
      </c>
      <c r="J411" s="17" t="s">
        <v>14</v>
      </c>
      <c r="K411" s="19" t="e">
        <f>#REF!</f>
        <v>#REF!</v>
      </c>
      <c r="L411" s="19" t="e">
        <f t="shared" si="6"/>
        <v>#REF!</v>
      </c>
      <c r="M411" s="20"/>
      <c r="N411" s="20"/>
      <c r="O411" s="20"/>
      <c r="P411" s="20"/>
      <c r="Q411" s="20"/>
      <c r="R411" s="20"/>
      <c r="S411" s="20"/>
      <c r="T411" s="20"/>
      <c r="U411" s="20"/>
      <c r="V411" s="20"/>
      <c r="W411" s="20"/>
      <c r="X411" s="20"/>
      <c r="Y411" s="20"/>
      <c r="Z411" s="20"/>
    </row>
    <row r="412" spans="1:26" ht="15.75" customHeight="1">
      <c r="A412" s="13" t="e">
        <f>#REF!</f>
        <v>#REF!</v>
      </c>
      <c r="B412" s="14"/>
      <c r="C412" s="23"/>
      <c r="D412" s="13"/>
      <c r="E412" s="1" t="e">
        <f>#REF!</f>
        <v>#REF!</v>
      </c>
      <c r="F412" s="16" t="e">
        <f>#REF!</f>
        <v>#REF!</v>
      </c>
      <c r="G412" s="17" t="e">
        <f>#REF!</f>
        <v>#REF!</v>
      </c>
      <c r="H412" s="18" t="e">
        <f>#REF!</f>
        <v>#REF!</v>
      </c>
      <c r="I412" s="16" t="e">
        <f>#REF!</f>
        <v>#REF!</v>
      </c>
      <c r="J412" s="17" t="s">
        <v>14</v>
      </c>
      <c r="K412" s="19" t="e">
        <f>#REF!</f>
        <v>#REF!</v>
      </c>
      <c r="L412" s="19" t="e">
        <f t="shared" si="6"/>
        <v>#REF!</v>
      </c>
      <c r="M412" s="20"/>
      <c r="N412" s="20"/>
      <c r="O412" s="20"/>
      <c r="P412" s="20"/>
      <c r="Q412" s="20"/>
      <c r="R412" s="20"/>
      <c r="S412" s="20"/>
      <c r="T412" s="20"/>
      <c r="U412" s="20"/>
      <c r="V412" s="20"/>
      <c r="W412" s="20"/>
      <c r="X412" s="20"/>
      <c r="Y412" s="20"/>
      <c r="Z412" s="20"/>
    </row>
    <row r="413" spans="1:26" ht="15.75" customHeight="1">
      <c r="A413" s="13" t="e">
        <f>#REF!</f>
        <v>#REF!</v>
      </c>
      <c r="B413" s="14"/>
      <c r="C413" s="23"/>
      <c r="D413" s="13"/>
      <c r="E413" s="1" t="e">
        <f>#REF!</f>
        <v>#REF!</v>
      </c>
      <c r="F413" s="16" t="e">
        <f>#REF!</f>
        <v>#REF!</v>
      </c>
      <c r="G413" s="17" t="e">
        <f>#REF!</f>
        <v>#REF!</v>
      </c>
      <c r="H413" s="18" t="e">
        <f>#REF!</f>
        <v>#REF!</v>
      </c>
      <c r="I413" s="16" t="e">
        <f>#REF!</f>
        <v>#REF!</v>
      </c>
      <c r="J413" s="17" t="s">
        <v>14</v>
      </c>
      <c r="K413" s="19" t="e">
        <f>#REF!</f>
        <v>#REF!</v>
      </c>
      <c r="L413" s="19" t="e">
        <f t="shared" si="6"/>
        <v>#REF!</v>
      </c>
      <c r="M413" s="20"/>
      <c r="N413" s="20"/>
      <c r="O413" s="20"/>
      <c r="P413" s="20"/>
      <c r="Q413" s="20"/>
      <c r="R413" s="20"/>
      <c r="S413" s="20"/>
      <c r="T413" s="20"/>
      <c r="U413" s="20"/>
      <c r="V413" s="20"/>
      <c r="W413" s="20"/>
      <c r="X413" s="20"/>
      <c r="Y413" s="20"/>
      <c r="Z413" s="20"/>
    </row>
    <row r="414" spans="1:26" ht="15.75" customHeight="1">
      <c r="A414" s="13" t="e">
        <f>#REF!</f>
        <v>#REF!</v>
      </c>
      <c r="B414" s="14"/>
      <c r="C414" s="23"/>
      <c r="D414" s="13"/>
      <c r="E414" s="1" t="e">
        <f>#REF!</f>
        <v>#REF!</v>
      </c>
      <c r="F414" s="16" t="e">
        <f>#REF!</f>
        <v>#REF!</v>
      </c>
      <c r="G414" s="17" t="e">
        <f>#REF!</f>
        <v>#REF!</v>
      </c>
      <c r="H414" s="18" t="e">
        <f>#REF!</f>
        <v>#REF!</v>
      </c>
      <c r="I414" s="26" t="e">
        <f>#REF!</f>
        <v>#REF!</v>
      </c>
      <c r="J414" s="17" t="s">
        <v>14</v>
      </c>
      <c r="K414" s="19" t="e">
        <f>#REF!</f>
        <v>#REF!</v>
      </c>
      <c r="L414" s="19" t="e">
        <f t="shared" si="6"/>
        <v>#REF!</v>
      </c>
      <c r="M414" s="20"/>
      <c r="N414" s="20"/>
      <c r="O414" s="20"/>
      <c r="P414" s="20"/>
      <c r="Q414" s="20"/>
      <c r="R414" s="20"/>
      <c r="S414" s="20"/>
      <c r="T414" s="20"/>
      <c r="U414" s="20"/>
      <c r="V414" s="20"/>
      <c r="W414" s="20"/>
      <c r="X414" s="20"/>
      <c r="Y414" s="20"/>
      <c r="Z414" s="20"/>
    </row>
    <row r="415" spans="1:26" ht="15.75" customHeight="1">
      <c r="A415" s="13" t="e">
        <f>#REF!</f>
        <v>#REF!</v>
      </c>
      <c r="B415" s="14"/>
      <c r="C415" s="23"/>
      <c r="D415" s="13"/>
      <c r="E415" s="1" t="e">
        <f>#REF!</f>
        <v>#REF!</v>
      </c>
      <c r="F415" s="16" t="e">
        <f>#REF!</f>
        <v>#REF!</v>
      </c>
      <c r="G415" s="17" t="e">
        <f>#REF!</f>
        <v>#REF!</v>
      </c>
      <c r="H415" s="18" t="e">
        <f>#REF!</f>
        <v>#REF!</v>
      </c>
      <c r="I415" s="16" t="e">
        <f>#REF!</f>
        <v>#REF!</v>
      </c>
      <c r="J415" s="17" t="s">
        <v>14</v>
      </c>
      <c r="K415" s="19" t="e">
        <f>#REF!</f>
        <v>#REF!</v>
      </c>
      <c r="L415" s="19" t="e">
        <f t="shared" si="6"/>
        <v>#REF!</v>
      </c>
      <c r="M415" s="20"/>
      <c r="N415" s="20"/>
      <c r="O415" s="20"/>
      <c r="P415" s="20"/>
      <c r="Q415" s="20"/>
      <c r="R415" s="20"/>
      <c r="S415" s="20"/>
      <c r="T415" s="20"/>
      <c r="U415" s="20"/>
      <c r="V415" s="20"/>
      <c r="W415" s="20"/>
      <c r="X415" s="20"/>
      <c r="Y415" s="20"/>
      <c r="Z415" s="20"/>
    </row>
    <row r="416" spans="1:26" ht="15.75" customHeight="1">
      <c r="A416" s="13" t="e">
        <f>#REF!</f>
        <v>#REF!</v>
      </c>
      <c r="B416" s="14"/>
      <c r="C416" s="23"/>
      <c r="D416" s="13"/>
      <c r="E416" s="1" t="e">
        <f>#REF!</f>
        <v>#REF!</v>
      </c>
      <c r="F416" s="16" t="e">
        <f>#REF!</f>
        <v>#REF!</v>
      </c>
      <c r="G416" s="17" t="e">
        <f>#REF!</f>
        <v>#REF!</v>
      </c>
      <c r="H416" s="18" t="e">
        <f>#REF!</f>
        <v>#REF!</v>
      </c>
      <c r="I416" s="16" t="e">
        <f>#REF!</f>
        <v>#REF!</v>
      </c>
      <c r="J416" s="17" t="s">
        <v>14</v>
      </c>
      <c r="K416" s="19" t="e">
        <f>#REF!</f>
        <v>#REF!</v>
      </c>
      <c r="L416" s="19" t="e">
        <f t="shared" si="6"/>
        <v>#REF!</v>
      </c>
      <c r="M416" s="20"/>
      <c r="N416" s="20"/>
      <c r="O416" s="20"/>
      <c r="P416" s="20"/>
      <c r="Q416" s="20"/>
      <c r="R416" s="20"/>
      <c r="S416" s="20"/>
      <c r="T416" s="20"/>
      <c r="U416" s="20"/>
      <c r="V416" s="20"/>
      <c r="W416" s="20"/>
      <c r="X416" s="20"/>
      <c r="Y416" s="20"/>
      <c r="Z416" s="20"/>
    </row>
    <row r="417" spans="1:26" ht="15.75" customHeight="1">
      <c r="A417" s="13" t="e">
        <f>#REF!</f>
        <v>#REF!</v>
      </c>
      <c r="B417" s="14"/>
      <c r="C417" s="23"/>
      <c r="D417" s="13"/>
      <c r="E417" s="1" t="e">
        <f>#REF!</f>
        <v>#REF!</v>
      </c>
      <c r="F417" s="16" t="e">
        <f>#REF!</f>
        <v>#REF!</v>
      </c>
      <c r="G417" s="17" t="e">
        <f>#REF!</f>
        <v>#REF!</v>
      </c>
      <c r="H417" s="18" t="e">
        <f>#REF!</f>
        <v>#REF!</v>
      </c>
      <c r="I417" s="16" t="e">
        <f>#REF!</f>
        <v>#REF!</v>
      </c>
      <c r="J417" s="17" t="s">
        <v>14</v>
      </c>
      <c r="K417" s="19" t="e">
        <f>#REF!</f>
        <v>#REF!</v>
      </c>
      <c r="L417" s="19" t="e">
        <f t="shared" si="6"/>
        <v>#REF!</v>
      </c>
      <c r="M417" s="20"/>
      <c r="N417" s="20"/>
      <c r="O417" s="20"/>
      <c r="P417" s="20"/>
      <c r="Q417" s="20"/>
      <c r="R417" s="20"/>
      <c r="S417" s="20"/>
      <c r="T417" s="20"/>
      <c r="U417" s="20"/>
      <c r="V417" s="20"/>
      <c r="W417" s="20"/>
      <c r="X417" s="20"/>
      <c r="Y417" s="20"/>
      <c r="Z417" s="20"/>
    </row>
    <row r="418" spans="1:26" ht="15.75" customHeight="1">
      <c r="A418" s="13" t="e">
        <f>#REF!</f>
        <v>#REF!</v>
      </c>
      <c r="B418" s="14"/>
      <c r="C418" s="23"/>
      <c r="D418" s="13"/>
      <c r="E418" s="1" t="e">
        <f>#REF!</f>
        <v>#REF!</v>
      </c>
      <c r="F418" s="16" t="e">
        <f>#REF!</f>
        <v>#REF!</v>
      </c>
      <c r="G418" s="17" t="e">
        <f>#REF!</f>
        <v>#REF!</v>
      </c>
      <c r="H418" s="18" t="e">
        <f>#REF!</f>
        <v>#REF!</v>
      </c>
      <c r="I418" s="16" t="e">
        <f>#REF!</f>
        <v>#REF!</v>
      </c>
      <c r="J418" s="17" t="s">
        <v>14</v>
      </c>
      <c r="K418" s="19" t="e">
        <f>#REF!</f>
        <v>#REF!</v>
      </c>
      <c r="L418" s="19" t="e">
        <f t="shared" si="6"/>
        <v>#REF!</v>
      </c>
      <c r="M418" s="20"/>
      <c r="N418" s="20"/>
      <c r="O418" s="20"/>
      <c r="P418" s="20"/>
      <c r="Q418" s="20"/>
      <c r="R418" s="20"/>
      <c r="S418" s="20"/>
      <c r="T418" s="20"/>
      <c r="U418" s="20"/>
      <c r="V418" s="20"/>
      <c r="W418" s="20"/>
      <c r="X418" s="20"/>
      <c r="Y418" s="20"/>
      <c r="Z418" s="20"/>
    </row>
    <row r="419" spans="1:26" ht="15.75" customHeight="1">
      <c r="A419" s="13" t="e">
        <f>#REF!</f>
        <v>#REF!</v>
      </c>
      <c r="B419" s="14"/>
      <c r="C419" s="23"/>
      <c r="D419" s="13"/>
      <c r="E419" s="1" t="e">
        <f>#REF!</f>
        <v>#REF!</v>
      </c>
      <c r="F419" s="21" t="e">
        <f>#REF!</f>
        <v>#REF!</v>
      </c>
      <c r="G419" s="17" t="e">
        <f>#REF!</f>
        <v>#REF!</v>
      </c>
      <c r="H419" s="18" t="e">
        <f>#REF!</f>
        <v>#REF!</v>
      </c>
      <c r="I419" s="16" t="e">
        <f>#REF!</f>
        <v>#REF!</v>
      </c>
      <c r="J419" s="17" t="s">
        <v>14</v>
      </c>
      <c r="K419" s="19" t="e">
        <f>#REF!</f>
        <v>#REF!</v>
      </c>
      <c r="L419" s="19" t="e">
        <f t="shared" si="6"/>
        <v>#REF!</v>
      </c>
      <c r="M419" s="20"/>
      <c r="N419" s="20"/>
      <c r="O419" s="20"/>
      <c r="P419" s="20"/>
      <c r="Q419" s="20"/>
      <c r="R419" s="20"/>
      <c r="S419" s="20"/>
      <c r="T419" s="20"/>
      <c r="U419" s="20"/>
      <c r="V419" s="20"/>
      <c r="W419" s="20"/>
      <c r="X419" s="20"/>
      <c r="Y419" s="20"/>
      <c r="Z419" s="20"/>
    </row>
    <row r="420" spans="1:26" ht="15.75" customHeight="1">
      <c r="A420" s="13" t="e">
        <f>#REF!</f>
        <v>#REF!</v>
      </c>
      <c r="B420" s="14"/>
      <c r="C420" s="23"/>
      <c r="D420" s="13"/>
      <c r="E420" s="1" t="e">
        <f>#REF!</f>
        <v>#REF!</v>
      </c>
      <c r="F420" s="16" t="e">
        <f>#REF!</f>
        <v>#REF!</v>
      </c>
      <c r="G420" s="17" t="e">
        <f>#REF!</f>
        <v>#REF!</v>
      </c>
      <c r="H420" s="18" t="e">
        <f>#REF!</f>
        <v>#REF!</v>
      </c>
      <c r="I420" s="16" t="e">
        <f>#REF!</f>
        <v>#REF!</v>
      </c>
      <c r="J420" s="17" t="s">
        <v>14</v>
      </c>
      <c r="K420" s="19" t="e">
        <f>#REF!</f>
        <v>#REF!</v>
      </c>
      <c r="L420" s="19" t="e">
        <f t="shared" si="6"/>
        <v>#REF!</v>
      </c>
      <c r="M420" s="20"/>
      <c r="N420" s="20"/>
      <c r="O420" s="20"/>
      <c r="P420" s="20"/>
      <c r="Q420" s="20"/>
      <c r="R420" s="20"/>
      <c r="S420" s="20"/>
      <c r="T420" s="20"/>
      <c r="U420" s="20"/>
      <c r="V420" s="20"/>
      <c r="W420" s="20"/>
      <c r="X420" s="20"/>
      <c r="Y420" s="20"/>
      <c r="Z420" s="20"/>
    </row>
    <row r="421" spans="1:26" ht="15.75" customHeight="1">
      <c r="A421" s="13" t="e">
        <f>#REF!</f>
        <v>#REF!</v>
      </c>
      <c r="B421" s="14"/>
      <c r="C421" s="23"/>
      <c r="D421" s="13"/>
      <c r="E421" s="1" t="e">
        <f>#REF!</f>
        <v>#REF!</v>
      </c>
      <c r="F421" s="16" t="e">
        <f>#REF!</f>
        <v>#REF!</v>
      </c>
      <c r="G421" s="17" t="e">
        <f>#REF!</f>
        <v>#REF!</v>
      </c>
      <c r="H421" s="18" t="e">
        <f>#REF!</f>
        <v>#REF!</v>
      </c>
      <c r="I421" s="16" t="e">
        <f>#REF!</f>
        <v>#REF!</v>
      </c>
      <c r="J421" s="17" t="s">
        <v>14</v>
      </c>
      <c r="K421" s="19" t="e">
        <f>#REF!</f>
        <v>#REF!</v>
      </c>
      <c r="L421" s="19" t="e">
        <f t="shared" si="6"/>
        <v>#REF!</v>
      </c>
      <c r="M421" s="20"/>
      <c r="N421" s="20"/>
      <c r="O421" s="20"/>
      <c r="P421" s="20"/>
      <c r="Q421" s="20"/>
      <c r="R421" s="20"/>
      <c r="S421" s="20"/>
      <c r="T421" s="20"/>
      <c r="U421" s="20"/>
      <c r="V421" s="20"/>
      <c r="W421" s="20"/>
      <c r="X421" s="20"/>
      <c r="Y421" s="20"/>
      <c r="Z421" s="20"/>
    </row>
    <row r="422" spans="1:26" ht="15.75" customHeight="1">
      <c r="A422" s="13" t="e">
        <f>#REF!</f>
        <v>#REF!</v>
      </c>
      <c r="B422" s="14"/>
      <c r="C422" s="23"/>
      <c r="D422" s="13"/>
      <c r="E422" s="1" t="e">
        <f>#REF!</f>
        <v>#REF!</v>
      </c>
      <c r="F422" s="16" t="e">
        <f>#REF!</f>
        <v>#REF!</v>
      </c>
      <c r="G422" s="17" t="e">
        <f>#REF!</f>
        <v>#REF!</v>
      </c>
      <c r="H422" s="18" t="e">
        <f>#REF!</f>
        <v>#REF!</v>
      </c>
      <c r="I422" s="16" t="e">
        <f>#REF!</f>
        <v>#REF!</v>
      </c>
      <c r="J422" s="17" t="s">
        <v>14</v>
      </c>
      <c r="K422" s="19" t="e">
        <f>#REF!</f>
        <v>#REF!</v>
      </c>
      <c r="L422" s="19" t="e">
        <f t="shared" si="6"/>
        <v>#REF!</v>
      </c>
      <c r="M422" s="20"/>
      <c r="N422" s="20"/>
      <c r="O422" s="20"/>
      <c r="P422" s="20"/>
      <c r="Q422" s="20"/>
      <c r="R422" s="20"/>
      <c r="S422" s="20"/>
      <c r="T422" s="20"/>
      <c r="U422" s="20"/>
      <c r="V422" s="20"/>
      <c r="W422" s="20"/>
      <c r="X422" s="20"/>
      <c r="Y422" s="20"/>
      <c r="Z422" s="20"/>
    </row>
    <row r="423" spans="1:26" ht="15.75" customHeight="1">
      <c r="A423" s="13" t="e">
        <f>#REF!</f>
        <v>#REF!</v>
      </c>
      <c r="B423" s="14">
        <v>65</v>
      </c>
      <c r="C423" s="15" t="e">
        <f>#REF!</f>
        <v>#REF!</v>
      </c>
      <c r="D423" s="3" t="e">
        <f>E425-E423</f>
        <v>#REF!</v>
      </c>
      <c r="E423" s="31" t="e">
        <f>#REF!</f>
        <v>#REF!</v>
      </c>
      <c r="F423" s="16" t="e">
        <f>#REF!</f>
        <v>#REF!</v>
      </c>
      <c r="G423" s="17" t="e">
        <f>#REF!</f>
        <v>#REF!</v>
      </c>
      <c r="H423" s="18" t="e">
        <f>#REF!</f>
        <v>#REF!</v>
      </c>
      <c r="I423" s="16" t="e">
        <f>#REF!</f>
        <v>#REF!</v>
      </c>
      <c r="J423" s="17" t="s">
        <v>14</v>
      </c>
      <c r="K423" s="19" t="e">
        <f>#REF!</f>
        <v>#REF!</v>
      </c>
      <c r="L423" s="19" t="e">
        <f>K423*H423</f>
        <v>#REF!</v>
      </c>
      <c r="M423" s="20"/>
      <c r="N423" s="20"/>
      <c r="O423" s="20"/>
      <c r="P423" s="20"/>
      <c r="Q423" s="20"/>
      <c r="R423" s="20"/>
      <c r="S423" s="20"/>
      <c r="T423" s="20"/>
      <c r="U423" s="20"/>
      <c r="V423" s="20"/>
      <c r="W423" s="20"/>
      <c r="X423" s="20"/>
      <c r="Y423" s="20"/>
      <c r="Z423" s="20"/>
    </row>
    <row r="424" spans="1:26" ht="15.75" customHeight="1">
      <c r="A424" s="13" t="e">
        <f>#REF!</f>
        <v>#REF!</v>
      </c>
      <c r="B424" s="14"/>
      <c r="C424" s="23"/>
      <c r="D424" s="13"/>
      <c r="E424" s="1" t="e">
        <f>#REF!</f>
        <v>#REF!</v>
      </c>
      <c r="F424" s="16" t="e">
        <f>#REF!</f>
        <v>#REF!</v>
      </c>
      <c r="G424" s="17" t="e">
        <f>#REF!</f>
        <v>#REF!</v>
      </c>
      <c r="H424" s="18" t="e">
        <f>#REF!</f>
        <v>#REF!</v>
      </c>
      <c r="I424" s="16" t="e">
        <f>#REF!</f>
        <v>#REF!</v>
      </c>
      <c r="J424" s="17" t="s">
        <v>14</v>
      </c>
      <c r="K424" s="19" t="e">
        <f>#REF!</f>
        <v>#REF!</v>
      </c>
      <c r="L424" s="19" t="e">
        <f t="shared" si="6"/>
        <v>#REF!</v>
      </c>
      <c r="M424" s="20"/>
      <c r="N424" s="20"/>
      <c r="O424" s="20"/>
      <c r="P424" s="20"/>
      <c r="Q424" s="20"/>
      <c r="R424" s="20"/>
      <c r="S424" s="20"/>
      <c r="T424" s="20"/>
      <c r="U424" s="20"/>
      <c r="V424" s="20"/>
      <c r="W424" s="20"/>
      <c r="X424" s="20"/>
      <c r="Y424" s="20"/>
      <c r="Z424" s="20"/>
    </row>
    <row r="425" spans="1:26" ht="15.75" customHeight="1">
      <c r="A425" s="13" t="e">
        <f>#REF!</f>
        <v>#REF!</v>
      </c>
      <c r="B425" s="14">
        <v>66</v>
      </c>
      <c r="C425" s="15" t="e">
        <f>#REF!</f>
        <v>#REF!</v>
      </c>
      <c r="D425" s="3" t="e">
        <f t="shared" ref="D425:D579" si="7">E426-E425</f>
        <v>#REF!</v>
      </c>
      <c r="E425" s="31" t="e">
        <f>#REF!</f>
        <v>#REF!</v>
      </c>
      <c r="F425" s="16" t="e">
        <f>#REF!</f>
        <v>#REF!</v>
      </c>
      <c r="G425" s="17" t="e">
        <f>#REF!</f>
        <v>#REF!</v>
      </c>
      <c r="H425" s="18" t="e">
        <f>#REF!</f>
        <v>#REF!</v>
      </c>
      <c r="I425" s="16" t="e">
        <f>#REF!</f>
        <v>#REF!</v>
      </c>
      <c r="J425" s="17" t="s">
        <v>14</v>
      </c>
      <c r="K425" s="19" t="e">
        <f>#REF!</f>
        <v>#REF!</v>
      </c>
      <c r="L425" s="19" t="e">
        <f t="shared" si="6"/>
        <v>#REF!</v>
      </c>
      <c r="M425" s="20"/>
      <c r="N425" s="20"/>
      <c r="O425" s="20"/>
      <c r="P425" s="20"/>
      <c r="Q425" s="20"/>
      <c r="R425" s="20"/>
      <c r="S425" s="20"/>
      <c r="T425" s="20"/>
      <c r="U425" s="20"/>
      <c r="V425" s="20"/>
      <c r="W425" s="20"/>
      <c r="X425" s="20"/>
      <c r="Y425" s="20"/>
      <c r="Z425" s="20"/>
    </row>
    <row r="426" spans="1:26" ht="15.75" customHeight="1">
      <c r="A426" s="13" t="e">
        <f>#REF!</f>
        <v>#REF!</v>
      </c>
      <c r="B426" s="14">
        <f t="shared" ref="B426:B579" si="8">B425+1</f>
        <v>67</v>
      </c>
      <c r="C426" s="15" t="e">
        <f>#REF!</f>
        <v>#REF!</v>
      </c>
      <c r="D426" s="3" t="e">
        <f t="shared" si="7"/>
        <v>#REF!</v>
      </c>
      <c r="E426" s="31" t="e">
        <f>#REF!</f>
        <v>#REF!</v>
      </c>
      <c r="F426" s="16" t="e">
        <f>#REF!</f>
        <v>#REF!</v>
      </c>
      <c r="G426" s="17" t="e">
        <f>#REF!</f>
        <v>#REF!</v>
      </c>
      <c r="H426" s="18" t="e">
        <f>#REF!</f>
        <v>#REF!</v>
      </c>
      <c r="I426" s="16" t="e">
        <f>#REF!</f>
        <v>#REF!</v>
      </c>
      <c r="J426" s="17" t="s">
        <v>14</v>
      </c>
      <c r="K426" s="19" t="e">
        <f>#REF!</f>
        <v>#REF!</v>
      </c>
      <c r="L426" s="19" t="e">
        <f t="shared" si="6"/>
        <v>#REF!</v>
      </c>
      <c r="M426" s="20"/>
      <c r="N426" s="20"/>
      <c r="O426" s="20"/>
      <c r="P426" s="20"/>
      <c r="Q426" s="20"/>
      <c r="R426" s="20"/>
      <c r="S426" s="20"/>
      <c r="T426" s="20"/>
      <c r="U426" s="20"/>
      <c r="V426" s="20"/>
      <c r="W426" s="20"/>
      <c r="X426" s="20"/>
      <c r="Y426" s="20"/>
      <c r="Z426" s="20"/>
    </row>
    <row r="427" spans="1:26" ht="15.75" customHeight="1">
      <c r="A427" s="13" t="e">
        <f>#REF!</f>
        <v>#REF!</v>
      </c>
      <c r="B427" s="14">
        <f t="shared" si="8"/>
        <v>68</v>
      </c>
      <c r="C427" s="15" t="e">
        <f>#REF!</f>
        <v>#REF!</v>
      </c>
      <c r="D427" s="3" t="e">
        <f t="shared" si="7"/>
        <v>#REF!</v>
      </c>
      <c r="E427" s="31" t="e">
        <f>#REF!</f>
        <v>#REF!</v>
      </c>
      <c r="F427" s="16" t="e">
        <f>#REF!</f>
        <v>#REF!</v>
      </c>
      <c r="G427" s="17" t="e">
        <f>#REF!</f>
        <v>#REF!</v>
      </c>
      <c r="H427" s="18" t="e">
        <f>#REF!</f>
        <v>#REF!</v>
      </c>
      <c r="I427" s="16" t="e">
        <f>#REF!</f>
        <v>#REF!</v>
      </c>
      <c r="J427" s="17" t="s">
        <v>14</v>
      </c>
      <c r="K427" s="19" t="e">
        <f>#REF!</f>
        <v>#REF!</v>
      </c>
      <c r="L427" s="19" t="e">
        <f t="shared" si="6"/>
        <v>#REF!</v>
      </c>
      <c r="M427" s="20"/>
      <c r="N427" s="20"/>
      <c r="O427" s="20"/>
      <c r="P427" s="20"/>
      <c r="Q427" s="20"/>
      <c r="R427" s="20"/>
      <c r="S427" s="20"/>
      <c r="T427" s="20"/>
      <c r="U427" s="20"/>
      <c r="V427" s="20"/>
      <c r="W427" s="20"/>
      <c r="X427" s="20"/>
      <c r="Y427" s="20"/>
      <c r="Z427" s="20"/>
    </row>
    <row r="428" spans="1:26" ht="15.75" customHeight="1">
      <c r="A428" s="13" t="e">
        <f>#REF!</f>
        <v>#REF!</v>
      </c>
      <c r="B428" s="14">
        <f t="shared" si="8"/>
        <v>69</v>
      </c>
      <c r="C428" s="15" t="e">
        <f>#REF!</f>
        <v>#REF!</v>
      </c>
      <c r="D428" s="3" t="e">
        <f t="shared" si="7"/>
        <v>#REF!</v>
      </c>
      <c r="E428" s="31" t="e">
        <f>#REF!</f>
        <v>#REF!</v>
      </c>
      <c r="F428" s="16" t="e">
        <f>#REF!</f>
        <v>#REF!</v>
      </c>
      <c r="G428" s="17" t="e">
        <f>#REF!</f>
        <v>#REF!</v>
      </c>
      <c r="H428" s="18" t="e">
        <f>#REF!</f>
        <v>#REF!</v>
      </c>
      <c r="I428" s="16" t="e">
        <f>#REF!</f>
        <v>#REF!</v>
      </c>
      <c r="J428" s="17" t="s">
        <v>14</v>
      </c>
      <c r="K428" s="19" t="e">
        <f>#REF!</f>
        <v>#REF!</v>
      </c>
      <c r="L428" s="19" t="e">
        <f t="shared" si="6"/>
        <v>#REF!</v>
      </c>
      <c r="M428" s="20"/>
      <c r="N428" s="20"/>
      <c r="O428" s="20"/>
      <c r="P428" s="20"/>
      <c r="Q428" s="20"/>
      <c r="R428" s="20"/>
      <c r="S428" s="20"/>
      <c r="T428" s="20"/>
      <c r="U428" s="20"/>
      <c r="V428" s="20"/>
      <c r="W428" s="20"/>
      <c r="X428" s="20"/>
      <c r="Y428" s="20"/>
      <c r="Z428" s="20"/>
    </row>
    <row r="429" spans="1:26" ht="15.75" customHeight="1">
      <c r="A429" s="13" t="e">
        <f>#REF!</f>
        <v>#REF!</v>
      </c>
      <c r="B429" s="14">
        <f t="shared" si="8"/>
        <v>70</v>
      </c>
      <c r="C429" s="15" t="e">
        <f>#REF!</f>
        <v>#REF!</v>
      </c>
      <c r="D429" s="3" t="e">
        <f t="shared" si="7"/>
        <v>#REF!</v>
      </c>
      <c r="E429" s="31" t="e">
        <f>#REF!</f>
        <v>#REF!</v>
      </c>
      <c r="F429" s="16" t="e">
        <f>#REF!</f>
        <v>#REF!</v>
      </c>
      <c r="G429" s="17" t="e">
        <f>#REF!</f>
        <v>#REF!</v>
      </c>
      <c r="H429" s="18" t="e">
        <f>#REF!</f>
        <v>#REF!</v>
      </c>
      <c r="I429" s="16" t="e">
        <f>#REF!</f>
        <v>#REF!</v>
      </c>
      <c r="J429" s="17" t="s">
        <v>14</v>
      </c>
      <c r="K429" s="19" t="e">
        <f>#REF!</f>
        <v>#REF!</v>
      </c>
      <c r="L429" s="19" t="e">
        <f t="shared" si="6"/>
        <v>#REF!</v>
      </c>
      <c r="M429" s="20"/>
      <c r="N429" s="20"/>
      <c r="O429" s="20"/>
      <c r="P429" s="20"/>
      <c r="Q429" s="20"/>
      <c r="R429" s="20"/>
      <c r="S429" s="20"/>
      <c r="T429" s="20"/>
      <c r="U429" s="20"/>
      <c r="V429" s="20"/>
      <c r="W429" s="20"/>
      <c r="X429" s="20"/>
      <c r="Y429" s="20"/>
      <c r="Z429" s="20"/>
    </row>
    <row r="430" spans="1:26" ht="15.75" customHeight="1">
      <c r="A430" s="13" t="e">
        <f>#REF!</f>
        <v>#REF!</v>
      </c>
      <c r="B430" s="14">
        <f t="shared" si="8"/>
        <v>71</v>
      </c>
      <c r="C430" s="15" t="e">
        <f>#REF!</f>
        <v>#REF!</v>
      </c>
      <c r="D430" s="3" t="e">
        <f t="shared" si="7"/>
        <v>#REF!</v>
      </c>
      <c r="E430" s="31" t="e">
        <f>#REF!</f>
        <v>#REF!</v>
      </c>
      <c r="F430" s="16" t="e">
        <f>#REF!</f>
        <v>#REF!</v>
      </c>
      <c r="G430" s="17" t="e">
        <f>#REF!</f>
        <v>#REF!</v>
      </c>
      <c r="H430" s="18" t="e">
        <f>#REF!</f>
        <v>#REF!</v>
      </c>
      <c r="I430" s="16" t="e">
        <f>#REF!</f>
        <v>#REF!</v>
      </c>
      <c r="J430" s="17" t="s">
        <v>14</v>
      </c>
      <c r="K430" s="19" t="e">
        <f>#REF!</f>
        <v>#REF!</v>
      </c>
      <c r="L430" s="19" t="e">
        <f t="shared" si="6"/>
        <v>#REF!</v>
      </c>
      <c r="M430" s="20"/>
      <c r="N430" s="20"/>
      <c r="O430" s="20"/>
      <c r="P430" s="20"/>
      <c r="Q430" s="20"/>
      <c r="R430" s="20"/>
      <c r="S430" s="20"/>
      <c r="T430" s="20"/>
      <c r="U430" s="20"/>
      <c r="V430" s="20"/>
      <c r="W430" s="20"/>
      <c r="X430" s="20"/>
      <c r="Y430" s="20"/>
      <c r="Z430" s="20"/>
    </row>
    <row r="431" spans="1:26" ht="30">
      <c r="A431" s="13" t="e">
        <f>#REF!</f>
        <v>#REF!</v>
      </c>
      <c r="B431" s="14">
        <f t="shared" si="8"/>
        <v>72</v>
      </c>
      <c r="C431" s="15" t="e">
        <f>#REF!</f>
        <v>#REF!</v>
      </c>
      <c r="D431" s="3" t="e">
        <f t="shared" si="7"/>
        <v>#REF!</v>
      </c>
      <c r="E431" s="31" t="e">
        <f>#REF!</f>
        <v>#REF!</v>
      </c>
      <c r="F431" s="16" t="e">
        <f>#REF!</f>
        <v>#REF!</v>
      </c>
      <c r="G431" s="17" t="e">
        <f>#REF!</f>
        <v>#REF!</v>
      </c>
      <c r="H431" s="18" t="e">
        <f>#REF!</f>
        <v>#REF!</v>
      </c>
      <c r="I431" s="16" t="e">
        <f>#REF!</f>
        <v>#REF!</v>
      </c>
      <c r="J431" s="17" t="s">
        <v>14</v>
      </c>
      <c r="K431" s="19" t="e">
        <f>#REF!</f>
        <v>#REF!</v>
      </c>
      <c r="L431" s="19" t="e">
        <f t="shared" si="6"/>
        <v>#REF!</v>
      </c>
      <c r="M431" s="20"/>
      <c r="N431" s="20"/>
      <c r="O431" s="20"/>
      <c r="P431" s="20"/>
      <c r="Q431" s="20"/>
      <c r="R431" s="20"/>
      <c r="S431" s="20"/>
      <c r="T431" s="20"/>
      <c r="U431" s="20"/>
      <c r="V431" s="20"/>
      <c r="W431" s="20"/>
      <c r="X431" s="20"/>
      <c r="Y431" s="20"/>
      <c r="Z431" s="20"/>
    </row>
    <row r="432" spans="1:26" ht="15.75" customHeight="1">
      <c r="A432" s="13" t="e">
        <f>#REF!</f>
        <v>#REF!</v>
      </c>
      <c r="B432" s="14">
        <f t="shared" si="8"/>
        <v>73</v>
      </c>
      <c r="C432" s="15" t="e">
        <f>#REF!</f>
        <v>#REF!</v>
      </c>
      <c r="D432" s="3" t="e">
        <f t="shared" si="7"/>
        <v>#REF!</v>
      </c>
      <c r="E432" s="31" t="e">
        <f>#REF!</f>
        <v>#REF!</v>
      </c>
      <c r="F432" s="16" t="e">
        <f>#REF!</f>
        <v>#REF!</v>
      </c>
      <c r="G432" s="17" t="e">
        <f>#REF!</f>
        <v>#REF!</v>
      </c>
      <c r="H432" s="18" t="e">
        <f>#REF!</f>
        <v>#REF!</v>
      </c>
      <c r="I432" s="16" t="e">
        <f>#REF!</f>
        <v>#REF!</v>
      </c>
      <c r="J432" s="17" t="s">
        <v>14</v>
      </c>
      <c r="K432" s="19" t="e">
        <f>#REF!</f>
        <v>#REF!</v>
      </c>
      <c r="L432" s="19" t="e">
        <f t="shared" si="6"/>
        <v>#REF!</v>
      </c>
      <c r="M432" s="20"/>
      <c r="N432" s="20"/>
      <c r="O432" s="20"/>
      <c r="P432" s="20"/>
      <c r="Q432" s="20"/>
      <c r="R432" s="20"/>
      <c r="S432" s="20"/>
      <c r="T432" s="20"/>
      <c r="U432" s="20"/>
      <c r="V432" s="20"/>
      <c r="W432" s="20"/>
      <c r="X432" s="20"/>
      <c r="Y432" s="20"/>
      <c r="Z432" s="20"/>
    </row>
    <row r="433" spans="1:26" ht="15.75" customHeight="1">
      <c r="A433" s="13" t="e">
        <f>#REF!</f>
        <v>#REF!</v>
      </c>
      <c r="B433" s="14">
        <f t="shared" si="8"/>
        <v>74</v>
      </c>
      <c r="C433" s="15" t="e">
        <f>#REF!</f>
        <v>#REF!</v>
      </c>
      <c r="D433" s="3" t="e">
        <f t="shared" si="7"/>
        <v>#REF!</v>
      </c>
      <c r="E433" s="31" t="e">
        <f>#REF!</f>
        <v>#REF!</v>
      </c>
      <c r="F433" s="16" t="e">
        <f>#REF!</f>
        <v>#REF!</v>
      </c>
      <c r="G433" s="17" t="e">
        <f>#REF!</f>
        <v>#REF!</v>
      </c>
      <c r="H433" s="18" t="e">
        <f>#REF!</f>
        <v>#REF!</v>
      </c>
      <c r="I433" s="16" t="e">
        <f>#REF!</f>
        <v>#REF!</v>
      </c>
      <c r="J433" s="17" t="s">
        <v>14</v>
      </c>
      <c r="K433" s="19" t="e">
        <f>#REF!</f>
        <v>#REF!</v>
      </c>
      <c r="L433" s="19" t="e">
        <f t="shared" si="6"/>
        <v>#REF!</v>
      </c>
      <c r="M433" s="20"/>
      <c r="N433" s="20"/>
      <c r="O433" s="20"/>
      <c r="P433" s="20"/>
      <c r="Q433" s="20"/>
      <c r="R433" s="20"/>
      <c r="S433" s="20"/>
      <c r="T433" s="20"/>
      <c r="U433" s="20"/>
      <c r="V433" s="20"/>
      <c r="W433" s="20"/>
      <c r="X433" s="20"/>
      <c r="Y433" s="20"/>
      <c r="Z433" s="20"/>
    </row>
    <row r="434" spans="1:26" ht="15.75" customHeight="1">
      <c r="A434" s="13" t="e">
        <f>#REF!</f>
        <v>#REF!</v>
      </c>
      <c r="B434" s="14">
        <f t="shared" si="8"/>
        <v>75</v>
      </c>
      <c r="C434" s="15" t="e">
        <f>#REF!</f>
        <v>#REF!</v>
      </c>
      <c r="D434" s="3" t="e">
        <f t="shared" si="7"/>
        <v>#REF!</v>
      </c>
      <c r="E434" s="31" t="e">
        <f>#REF!</f>
        <v>#REF!</v>
      </c>
      <c r="F434" s="16" t="e">
        <f>#REF!</f>
        <v>#REF!</v>
      </c>
      <c r="G434" s="17" t="e">
        <f>#REF!</f>
        <v>#REF!</v>
      </c>
      <c r="H434" s="18" t="e">
        <f>#REF!</f>
        <v>#REF!</v>
      </c>
      <c r="I434" s="16" t="e">
        <f>#REF!</f>
        <v>#REF!</v>
      </c>
      <c r="J434" s="17" t="s">
        <v>14</v>
      </c>
      <c r="K434" s="19" t="e">
        <f>#REF!</f>
        <v>#REF!</v>
      </c>
      <c r="L434" s="19" t="e">
        <f t="shared" si="6"/>
        <v>#REF!</v>
      </c>
      <c r="M434" s="20"/>
      <c r="N434" s="20"/>
      <c r="O434" s="20"/>
      <c r="P434" s="20"/>
      <c r="Q434" s="20"/>
      <c r="R434" s="20"/>
      <c r="S434" s="20"/>
      <c r="T434" s="20"/>
      <c r="U434" s="20"/>
      <c r="V434" s="20"/>
      <c r="W434" s="20"/>
      <c r="X434" s="20"/>
      <c r="Y434" s="20"/>
      <c r="Z434" s="20"/>
    </row>
    <row r="435" spans="1:26" ht="15.75" customHeight="1">
      <c r="A435" s="13" t="e">
        <f>#REF!</f>
        <v>#REF!</v>
      </c>
      <c r="B435" s="14">
        <f t="shared" si="8"/>
        <v>76</v>
      </c>
      <c r="C435" s="15" t="e">
        <f>#REF!</f>
        <v>#REF!</v>
      </c>
      <c r="D435" s="3" t="e">
        <f t="shared" si="7"/>
        <v>#REF!</v>
      </c>
      <c r="E435" s="31" t="e">
        <f>#REF!</f>
        <v>#REF!</v>
      </c>
      <c r="F435" s="16" t="e">
        <f>#REF!</f>
        <v>#REF!</v>
      </c>
      <c r="G435" s="17" t="e">
        <f>#REF!</f>
        <v>#REF!</v>
      </c>
      <c r="H435" s="18" t="e">
        <f>#REF!</f>
        <v>#REF!</v>
      </c>
      <c r="I435" s="16" t="e">
        <f>#REF!</f>
        <v>#REF!</v>
      </c>
      <c r="J435" s="17" t="s">
        <v>14</v>
      </c>
      <c r="K435" s="19" t="e">
        <f>#REF!</f>
        <v>#REF!</v>
      </c>
      <c r="L435" s="19" t="e">
        <f t="shared" si="6"/>
        <v>#REF!</v>
      </c>
      <c r="M435" s="20"/>
      <c r="N435" s="20"/>
      <c r="O435" s="20"/>
      <c r="P435" s="20"/>
      <c r="Q435" s="20"/>
      <c r="R435" s="20"/>
      <c r="S435" s="20"/>
      <c r="T435" s="20"/>
      <c r="U435" s="20"/>
      <c r="V435" s="20"/>
      <c r="W435" s="20"/>
      <c r="X435" s="20"/>
      <c r="Y435" s="20"/>
      <c r="Z435" s="20"/>
    </row>
    <row r="436" spans="1:26" ht="15.75" customHeight="1">
      <c r="A436" s="13" t="e">
        <f>#REF!</f>
        <v>#REF!</v>
      </c>
      <c r="B436" s="14">
        <f t="shared" si="8"/>
        <v>77</v>
      </c>
      <c r="C436" s="15" t="e">
        <f>#REF!</f>
        <v>#REF!</v>
      </c>
      <c r="D436" s="3" t="e">
        <f t="shared" si="7"/>
        <v>#REF!</v>
      </c>
      <c r="E436" s="31" t="e">
        <f>#REF!</f>
        <v>#REF!</v>
      </c>
      <c r="F436" s="16" t="e">
        <f>#REF!</f>
        <v>#REF!</v>
      </c>
      <c r="G436" s="17" t="e">
        <f>#REF!</f>
        <v>#REF!</v>
      </c>
      <c r="H436" s="18" t="e">
        <f>#REF!</f>
        <v>#REF!</v>
      </c>
      <c r="I436" s="16" t="e">
        <f>#REF!</f>
        <v>#REF!</v>
      </c>
      <c r="J436" s="17" t="s">
        <v>14</v>
      </c>
      <c r="K436" s="19" t="e">
        <f>#REF!</f>
        <v>#REF!</v>
      </c>
      <c r="L436" s="19" t="e">
        <f t="shared" si="6"/>
        <v>#REF!</v>
      </c>
      <c r="M436" s="20"/>
      <c r="N436" s="20"/>
      <c r="O436" s="20"/>
      <c r="P436" s="20"/>
      <c r="Q436" s="20"/>
      <c r="R436" s="20"/>
      <c r="S436" s="20"/>
      <c r="T436" s="20"/>
      <c r="U436" s="20"/>
      <c r="V436" s="20"/>
      <c r="W436" s="20"/>
      <c r="X436" s="20"/>
      <c r="Y436" s="20"/>
      <c r="Z436" s="20"/>
    </row>
    <row r="437" spans="1:26" ht="15.75" customHeight="1">
      <c r="A437" s="13" t="e">
        <f>#REF!</f>
        <v>#REF!</v>
      </c>
      <c r="B437" s="14">
        <f t="shared" si="8"/>
        <v>78</v>
      </c>
      <c r="C437" s="15" t="e">
        <f>#REF!</f>
        <v>#REF!</v>
      </c>
      <c r="D437" s="3" t="e">
        <f t="shared" si="7"/>
        <v>#REF!</v>
      </c>
      <c r="E437" s="31" t="e">
        <f>#REF!</f>
        <v>#REF!</v>
      </c>
      <c r="F437" s="16" t="e">
        <f>#REF!</f>
        <v>#REF!</v>
      </c>
      <c r="G437" s="17" t="e">
        <f>#REF!</f>
        <v>#REF!</v>
      </c>
      <c r="H437" s="18" t="e">
        <f>#REF!</f>
        <v>#REF!</v>
      </c>
      <c r="I437" s="16" t="e">
        <f>#REF!</f>
        <v>#REF!</v>
      </c>
      <c r="J437" s="17" t="s">
        <v>14</v>
      </c>
      <c r="K437" s="19" t="e">
        <f>#REF!</f>
        <v>#REF!</v>
      </c>
      <c r="L437" s="19" t="e">
        <f t="shared" si="6"/>
        <v>#REF!</v>
      </c>
      <c r="M437" s="20"/>
      <c r="N437" s="20"/>
      <c r="O437" s="20"/>
      <c r="P437" s="20"/>
      <c r="Q437" s="20"/>
      <c r="R437" s="20"/>
      <c r="S437" s="20"/>
      <c r="T437" s="20"/>
      <c r="U437" s="20"/>
      <c r="V437" s="20"/>
      <c r="W437" s="20"/>
      <c r="X437" s="20"/>
      <c r="Y437" s="20"/>
      <c r="Z437" s="20"/>
    </row>
    <row r="438" spans="1:26" ht="15.75" customHeight="1">
      <c r="A438" s="13" t="e">
        <f>#REF!</f>
        <v>#REF!</v>
      </c>
      <c r="B438" s="14">
        <f t="shared" si="8"/>
        <v>79</v>
      </c>
      <c r="C438" s="15" t="e">
        <f>#REF!</f>
        <v>#REF!</v>
      </c>
      <c r="D438" s="3" t="e">
        <f t="shared" si="7"/>
        <v>#REF!</v>
      </c>
      <c r="E438" s="31" t="e">
        <f>#REF!</f>
        <v>#REF!</v>
      </c>
      <c r="F438" s="16" t="e">
        <f>#REF!</f>
        <v>#REF!</v>
      </c>
      <c r="G438" s="17" t="e">
        <f>#REF!</f>
        <v>#REF!</v>
      </c>
      <c r="H438" s="18" t="e">
        <f>#REF!</f>
        <v>#REF!</v>
      </c>
      <c r="I438" s="16" t="e">
        <f>#REF!</f>
        <v>#REF!</v>
      </c>
      <c r="J438" s="17" t="s">
        <v>14</v>
      </c>
      <c r="K438" s="19" t="e">
        <f>#REF!</f>
        <v>#REF!</v>
      </c>
      <c r="L438" s="19" t="e">
        <f t="shared" si="6"/>
        <v>#REF!</v>
      </c>
      <c r="M438" s="20"/>
      <c r="N438" s="20"/>
      <c r="O438" s="20"/>
      <c r="P438" s="20"/>
      <c r="Q438" s="20"/>
      <c r="R438" s="20"/>
      <c r="S438" s="20"/>
      <c r="T438" s="20"/>
      <c r="U438" s="20"/>
      <c r="V438" s="20"/>
      <c r="W438" s="20"/>
      <c r="X438" s="20"/>
      <c r="Y438" s="20"/>
      <c r="Z438" s="20"/>
    </row>
    <row r="439" spans="1:26" ht="15.75" customHeight="1">
      <c r="A439" s="13" t="e">
        <f>#REF!</f>
        <v>#REF!</v>
      </c>
      <c r="B439" s="14">
        <f t="shared" si="8"/>
        <v>80</v>
      </c>
      <c r="C439" s="15" t="e">
        <f>#REF!</f>
        <v>#REF!</v>
      </c>
      <c r="D439" s="3" t="e">
        <f t="shared" si="7"/>
        <v>#REF!</v>
      </c>
      <c r="E439" s="31" t="e">
        <f>#REF!</f>
        <v>#REF!</v>
      </c>
      <c r="F439" s="16" t="e">
        <f>#REF!</f>
        <v>#REF!</v>
      </c>
      <c r="G439" s="17" t="e">
        <f>#REF!</f>
        <v>#REF!</v>
      </c>
      <c r="H439" s="18" t="e">
        <f>#REF!</f>
        <v>#REF!</v>
      </c>
      <c r="I439" s="16" t="e">
        <f>#REF!</f>
        <v>#REF!</v>
      </c>
      <c r="J439" s="17" t="s">
        <v>14</v>
      </c>
      <c r="K439" s="19" t="e">
        <f>#REF!</f>
        <v>#REF!</v>
      </c>
      <c r="L439" s="19" t="e">
        <f t="shared" si="6"/>
        <v>#REF!</v>
      </c>
      <c r="M439" s="20"/>
      <c r="N439" s="20"/>
      <c r="O439" s="20"/>
      <c r="P439" s="20"/>
      <c r="Q439" s="20"/>
      <c r="R439" s="20"/>
      <c r="S439" s="20"/>
      <c r="T439" s="20"/>
      <c r="U439" s="20"/>
      <c r="V439" s="20"/>
      <c r="W439" s="20"/>
      <c r="X439" s="20"/>
      <c r="Y439" s="20"/>
      <c r="Z439" s="20"/>
    </row>
    <row r="440" spans="1:26" ht="63" customHeight="1">
      <c r="A440" s="13" t="e">
        <f>#REF!</f>
        <v>#REF!</v>
      </c>
      <c r="B440" s="14">
        <f t="shared" si="8"/>
        <v>81</v>
      </c>
      <c r="C440" s="15" t="e">
        <f>#REF!</f>
        <v>#REF!</v>
      </c>
      <c r="D440" s="3" t="e">
        <f t="shared" si="7"/>
        <v>#REF!</v>
      </c>
      <c r="E440" s="31" t="e">
        <f>#REF!</f>
        <v>#REF!</v>
      </c>
      <c r="F440" s="16" t="e">
        <f>#REF!</f>
        <v>#REF!</v>
      </c>
      <c r="G440" s="17" t="e">
        <f>#REF!</f>
        <v>#REF!</v>
      </c>
      <c r="H440" s="18" t="e">
        <f>#REF!</f>
        <v>#REF!</v>
      </c>
      <c r="I440" s="16" t="e">
        <f>#REF!</f>
        <v>#REF!</v>
      </c>
      <c r="J440" s="17" t="s">
        <v>14</v>
      </c>
      <c r="K440" s="19" t="e">
        <f>#REF!</f>
        <v>#REF!</v>
      </c>
      <c r="L440" s="19" t="e">
        <f t="shared" si="6"/>
        <v>#REF!</v>
      </c>
      <c r="M440" s="20"/>
      <c r="N440" s="20"/>
      <c r="O440" s="20"/>
      <c r="P440" s="20"/>
      <c r="Q440" s="20"/>
      <c r="R440" s="20"/>
      <c r="S440" s="20"/>
      <c r="T440" s="20"/>
      <c r="U440" s="20"/>
      <c r="V440" s="20"/>
      <c r="W440" s="20"/>
      <c r="X440" s="20"/>
      <c r="Y440" s="20"/>
      <c r="Z440" s="20"/>
    </row>
    <row r="441" spans="1:26" ht="15.75" customHeight="1">
      <c r="A441" s="13" t="e">
        <f>#REF!</f>
        <v>#REF!</v>
      </c>
      <c r="B441" s="14">
        <f t="shared" si="8"/>
        <v>82</v>
      </c>
      <c r="C441" s="15" t="e">
        <f>#REF!</f>
        <v>#REF!</v>
      </c>
      <c r="D441" s="3" t="e">
        <f t="shared" si="7"/>
        <v>#REF!</v>
      </c>
      <c r="E441" s="31" t="e">
        <f>#REF!</f>
        <v>#REF!</v>
      </c>
      <c r="F441" s="16" t="e">
        <f>#REF!</f>
        <v>#REF!</v>
      </c>
      <c r="G441" s="17" t="e">
        <f>#REF!</f>
        <v>#REF!</v>
      </c>
      <c r="H441" s="18" t="e">
        <f>#REF!</f>
        <v>#REF!</v>
      </c>
      <c r="I441" s="16" t="e">
        <f>#REF!</f>
        <v>#REF!</v>
      </c>
      <c r="J441" s="17" t="s">
        <v>14</v>
      </c>
      <c r="K441" s="19" t="e">
        <f>#REF!</f>
        <v>#REF!</v>
      </c>
      <c r="L441" s="19" t="e">
        <f t="shared" si="6"/>
        <v>#REF!</v>
      </c>
      <c r="M441" s="20"/>
      <c r="N441" s="20"/>
      <c r="O441" s="20"/>
      <c r="P441" s="20"/>
      <c r="Q441" s="20"/>
      <c r="R441" s="20"/>
      <c r="S441" s="20"/>
      <c r="T441" s="20"/>
      <c r="U441" s="20"/>
      <c r="V441" s="20"/>
      <c r="W441" s="20"/>
      <c r="X441" s="20"/>
      <c r="Y441" s="20"/>
      <c r="Z441" s="20"/>
    </row>
    <row r="442" spans="1:26" ht="15.75" customHeight="1">
      <c r="A442" s="13" t="e">
        <f>#REF!</f>
        <v>#REF!</v>
      </c>
      <c r="B442" s="14">
        <f t="shared" si="8"/>
        <v>83</v>
      </c>
      <c r="C442" s="15" t="e">
        <f>#REF!</f>
        <v>#REF!</v>
      </c>
      <c r="D442" s="3" t="e">
        <f t="shared" si="7"/>
        <v>#REF!</v>
      </c>
      <c r="E442" s="31" t="e">
        <f>#REF!</f>
        <v>#REF!</v>
      </c>
      <c r="F442" s="16" t="e">
        <f>#REF!</f>
        <v>#REF!</v>
      </c>
      <c r="G442" s="17" t="e">
        <f>#REF!</f>
        <v>#REF!</v>
      </c>
      <c r="H442" s="18" t="e">
        <f>#REF!</f>
        <v>#REF!</v>
      </c>
      <c r="I442" s="16" t="e">
        <f>#REF!</f>
        <v>#REF!</v>
      </c>
      <c r="J442" s="17" t="s">
        <v>14</v>
      </c>
      <c r="K442" s="19" t="e">
        <f>#REF!</f>
        <v>#REF!</v>
      </c>
      <c r="L442" s="19" t="e">
        <f t="shared" si="6"/>
        <v>#REF!</v>
      </c>
      <c r="M442" s="20"/>
      <c r="N442" s="20"/>
      <c r="O442" s="20"/>
      <c r="P442" s="20"/>
      <c r="Q442" s="20"/>
      <c r="R442" s="20"/>
      <c r="S442" s="20"/>
      <c r="T442" s="20"/>
      <c r="U442" s="20"/>
      <c r="V442" s="20"/>
      <c r="W442" s="20"/>
      <c r="X442" s="20"/>
      <c r="Y442" s="20"/>
      <c r="Z442" s="20"/>
    </row>
    <row r="443" spans="1:26" ht="15.75" customHeight="1">
      <c r="A443" s="13" t="e">
        <f>#REF!</f>
        <v>#REF!</v>
      </c>
      <c r="B443" s="14">
        <f t="shared" si="8"/>
        <v>84</v>
      </c>
      <c r="C443" s="15" t="e">
        <f>#REF!</f>
        <v>#REF!</v>
      </c>
      <c r="D443" s="3" t="e">
        <f t="shared" si="7"/>
        <v>#REF!</v>
      </c>
      <c r="E443" s="31" t="e">
        <f>#REF!</f>
        <v>#REF!</v>
      </c>
      <c r="F443" s="16" t="e">
        <f>#REF!</f>
        <v>#REF!</v>
      </c>
      <c r="G443" s="17" t="e">
        <f>#REF!</f>
        <v>#REF!</v>
      </c>
      <c r="H443" s="18" t="e">
        <f>#REF!</f>
        <v>#REF!</v>
      </c>
      <c r="I443" s="16" t="e">
        <f>#REF!</f>
        <v>#REF!</v>
      </c>
      <c r="J443" s="17" t="s">
        <v>14</v>
      </c>
      <c r="K443" s="19" t="e">
        <f>#REF!</f>
        <v>#REF!</v>
      </c>
      <c r="L443" s="19" t="e">
        <f t="shared" si="6"/>
        <v>#REF!</v>
      </c>
      <c r="M443" s="20"/>
      <c r="N443" s="20"/>
      <c r="O443" s="20"/>
      <c r="P443" s="20"/>
      <c r="Q443" s="20"/>
      <c r="R443" s="20"/>
      <c r="S443" s="20"/>
      <c r="T443" s="20"/>
      <c r="U443" s="20"/>
      <c r="V443" s="20"/>
      <c r="W443" s="20"/>
      <c r="X443" s="20"/>
      <c r="Y443" s="20"/>
      <c r="Z443" s="20"/>
    </row>
    <row r="444" spans="1:26" ht="30">
      <c r="A444" s="13" t="e">
        <f>#REF!</f>
        <v>#REF!</v>
      </c>
      <c r="B444" s="14">
        <f t="shared" si="8"/>
        <v>85</v>
      </c>
      <c r="C444" s="15" t="e">
        <f>#REF!</f>
        <v>#REF!</v>
      </c>
      <c r="D444" s="3" t="e">
        <f t="shared" si="7"/>
        <v>#REF!</v>
      </c>
      <c r="E444" s="31" t="e">
        <f>#REF!</f>
        <v>#REF!</v>
      </c>
      <c r="F444" s="16" t="e">
        <f>#REF!</f>
        <v>#REF!</v>
      </c>
      <c r="G444" s="17" t="e">
        <f>#REF!</f>
        <v>#REF!</v>
      </c>
      <c r="H444" s="18" t="e">
        <f>#REF!</f>
        <v>#REF!</v>
      </c>
      <c r="I444" s="16" t="e">
        <f>#REF!</f>
        <v>#REF!</v>
      </c>
      <c r="J444" s="17" t="s">
        <v>14</v>
      </c>
      <c r="K444" s="19" t="e">
        <f>#REF!</f>
        <v>#REF!</v>
      </c>
      <c r="L444" s="19" t="e">
        <f t="shared" si="6"/>
        <v>#REF!</v>
      </c>
      <c r="M444" s="20"/>
      <c r="N444" s="20"/>
      <c r="O444" s="20"/>
      <c r="P444" s="20"/>
      <c r="Q444" s="20"/>
      <c r="R444" s="20"/>
      <c r="S444" s="20"/>
      <c r="T444" s="20"/>
      <c r="U444" s="20"/>
      <c r="V444" s="20"/>
      <c r="W444" s="20"/>
      <c r="X444" s="20"/>
      <c r="Y444" s="20"/>
      <c r="Z444" s="20"/>
    </row>
    <row r="445" spans="1:26" ht="30">
      <c r="A445" s="13" t="e">
        <f>#REF!</f>
        <v>#REF!</v>
      </c>
      <c r="B445" s="14">
        <f t="shared" si="8"/>
        <v>86</v>
      </c>
      <c r="C445" s="15" t="e">
        <f>#REF!</f>
        <v>#REF!</v>
      </c>
      <c r="D445" s="3" t="e">
        <f t="shared" si="7"/>
        <v>#REF!</v>
      </c>
      <c r="E445" s="31" t="e">
        <f>#REF!</f>
        <v>#REF!</v>
      </c>
      <c r="F445" s="16" t="e">
        <f>#REF!</f>
        <v>#REF!</v>
      </c>
      <c r="G445" s="17" t="e">
        <f>#REF!</f>
        <v>#REF!</v>
      </c>
      <c r="H445" s="18" t="e">
        <f>#REF!</f>
        <v>#REF!</v>
      </c>
      <c r="I445" s="16" t="e">
        <f>#REF!</f>
        <v>#REF!</v>
      </c>
      <c r="J445" s="17" t="s">
        <v>14</v>
      </c>
      <c r="K445" s="19" t="e">
        <f>#REF!</f>
        <v>#REF!</v>
      </c>
      <c r="L445" s="19" t="e">
        <f t="shared" si="6"/>
        <v>#REF!</v>
      </c>
      <c r="M445" s="20"/>
      <c r="N445" s="20"/>
      <c r="O445" s="20"/>
      <c r="P445" s="20"/>
      <c r="Q445" s="20"/>
      <c r="R445" s="20"/>
      <c r="S445" s="20"/>
      <c r="T445" s="20"/>
      <c r="U445" s="20"/>
      <c r="V445" s="20"/>
      <c r="W445" s="20"/>
      <c r="X445" s="20"/>
      <c r="Y445" s="20"/>
      <c r="Z445" s="20"/>
    </row>
    <row r="446" spans="1:26" ht="15.75" customHeight="1">
      <c r="A446" s="13" t="e">
        <f>#REF!</f>
        <v>#REF!</v>
      </c>
      <c r="B446" s="14">
        <f t="shared" si="8"/>
        <v>87</v>
      </c>
      <c r="C446" s="15" t="e">
        <f>#REF!</f>
        <v>#REF!</v>
      </c>
      <c r="D446" s="3" t="e">
        <f t="shared" si="7"/>
        <v>#REF!</v>
      </c>
      <c r="E446" s="31" t="e">
        <f>#REF!</f>
        <v>#REF!</v>
      </c>
      <c r="F446" s="16" t="e">
        <f>#REF!</f>
        <v>#REF!</v>
      </c>
      <c r="G446" s="17" t="e">
        <f>#REF!</f>
        <v>#REF!</v>
      </c>
      <c r="H446" s="18" t="e">
        <f>#REF!</f>
        <v>#REF!</v>
      </c>
      <c r="I446" s="16" t="e">
        <f>#REF!</f>
        <v>#REF!</v>
      </c>
      <c r="J446" s="17" t="s">
        <v>14</v>
      </c>
      <c r="K446" s="19" t="e">
        <f>#REF!</f>
        <v>#REF!</v>
      </c>
      <c r="L446" s="19" t="e">
        <f t="shared" si="6"/>
        <v>#REF!</v>
      </c>
      <c r="M446" s="20"/>
      <c r="N446" s="20"/>
      <c r="O446" s="20"/>
      <c r="P446" s="20"/>
      <c r="Q446" s="20"/>
      <c r="R446" s="20"/>
      <c r="S446" s="20"/>
      <c r="T446" s="20"/>
      <c r="U446" s="20"/>
      <c r="V446" s="20"/>
      <c r="W446" s="20"/>
      <c r="X446" s="20"/>
      <c r="Y446" s="20"/>
      <c r="Z446" s="20"/>
    </row>
    <row r="447" spans="1:26" ht="15.75" customHeight="1">
      <c r="A447" s="13" t="e">
        <f>#REF!</f>
        <v>#REF!</v>
      </c>
      <c r="B447" s="14">
        <f t="shared" si="8"/>
        <v>88</v>
      </c>
      <c r="C447" s="15" t="e">
        <f>#REF!</f>
        <v>#REF!</v>
      </c>
      <c r="D447" s="3" t="e">
        <f t="shared" si="7"/>
        <v>#REF!</v>
      </c>
      <c r="E447" s="31" t="e">
        <f>#REF!</f>
        <v>#REF!</v>
      </c>
      <c r="F447" s="16" t="e">
        <f>#REF!</f>
        <v>#REF!</v>
      </c>
      <c r="G447" s="17" t="e">
        <f>#REF!</f>
        <v>#REF!</v>
      </c>
      <c r="H447" s="18" t="e">
        <f>#REF!</f>
        <v>#REF!</v>
      </c>
      <c r="I447" s="16" t="e">
        <f>#REF!</f>
        <v>#REF!</v>
      </c>
      <c r="J447" s="17" t="s">
        <v>14</v>
      </c>
      <c r="K447" s="19" t="e">
        <f>#REF!</f>
        <v>#REF!</v>
      </c>
      <c r="L447" s="19" t="e">
        <f t="shared" si="6"/>
        <v>#REF!</v>
      </c>
      <c r="M447" s="20"/>
      <c r="N447" s="20"/>
      <c r="O447" s="20"/>
      <c r="P447" s="20"/>
      <c r="Q447" s="20"/>
      <c r="R447" s="20"/>
      <c r="S447" s="20"/>
      <c r="T447" s="20"/>
      <c r="U447" s="20"/>
      <c r="V447" s="20"/>
      <c r="W447" s="20"/>
      <c r="X447" s="20"/>
      <c r="Y447" s="20"/>
      <c r="Z447" s="20"/>
    </row>
    <row r="448" spans="1:26" ht="15.75" customHeight="1">
      <c r="A448" s="13" t="e">
        <f>#REF!</f>
        <v>#REF!</v>
      </c>
      <c r="B448" s="14">
        <f t="shared" si="8"/>
        <v>89</v>
      </c>
      <c r="C448" s="15" t="e">
        <f>#REF!</f>
        <v>#REF!</v>
      </c>
      <c r="D448" s="3" t="e">
        <f t="shared" si="7"/>
        <v>#REF!</v>
      </c>
      <c r="E448" s="31" t="e">
        <f>#REF!</f>
        <v>#REF!</v>
      </c>
      <c r="F448" s="16" t="e">
        <f>#REF!</f>
        <v>#REF!</v>
      </c>
      <c r="G448" s="17" t="e">
        <f>#REF!</f>
        <v>#REF!</v>
      </c>
      <c r="H448" s="18" t="e">
        <f>#REF!</f>
        <v>#REF!</v>
      </c>
      <c r="I448" s="16" t="e">
        <f>#REF!</f>
        <v>#REF!</v>
      </c>
      <c r="J448" s="17" t="s">
        <v>14</v>
      </c>
      <c r="K448" s="19" t="e">
        <f>#REF!</f>
        <v>#REF!</v>
      </c>
      <c r="L448" s="19" t="e">
        <f t="shared" si="6"/>
        <v>#REF!</v>
      </c>
      <c r="M448" s="20"/>
      <c r="N448" s="20"/>
      <c r="O448" s="20"/>
      <c r="P448" s="20"/>
      <c r="Q448" s="20"/>
      <c r="R448" s="20"/>
      <c r="S448" s="20"/>
      <c r="T448" s="20"/>
      <c r="U448" s="20"/>
      <c r="V448" s="20"/>
      <c r="W448" s="20"/>
      <c r="X448" s="20"/>
      <c r="Y448" s="20"/>
      <c r="Z448" s="20"/>
    </row>
    <row r="449" spans="1:26" ht="15.75" customHeight="1">
      <c r="A449" s="13" t="e">
        <f>#REF!</f>
        <v>#REF!</v>
      </c>
      <c r="B449" s="14">
        <f t="shared" si="8"/>
        <v>90</v>
      </c>
      <c r="C449" s="15" t="e">
        <f>#REF!</f>
        <v>#REF!</v>
      </c>
      <c r="D449" s="3" t="e">
        <f t="shared" si="7"/>
        <v>#REF!</v>
      </c>
      <c r="E449" s="31" t="e">
        <f>#REF!</f>
        <v>#REF!</v>
      </c>
      <c r="F449" s="16" t="e">
        <f>#REF!</f>
        <v>#REF!</v>
      </c>
      <c r="G449" s="17" t="e">
        <f>#REF!</f>
        <v>#REF!</v>
      </c>
      <c r="H449" s="18" t="e">
        <f>#REF!</f>
        <v>#REF!</v>
      </c>
      <c r="I449" s="16" t="e">
        <f>#REF!</f>
        <v>#REF!</v>
      </c>
      <c r="J449" s="17" t="s">
        <v>14</v>
      </c>
      <c r="K449" s="19" t="e">
        <f>#REF!</f>
        <v>#REF!</v>
      </c>
      <c r="L449" s="19" t="e">
        <f t="shared" si="6"/>
        <v>#REF!</v>
      </c>
      <c r="M449" s="20"/>
      <c r="N449" s="20"/>
      <c r="O449" s="20"/>
      <c r="P449" s="20"/>
      <c r="Q449" s="20"/>
      <c r="R449" s="20"/>
      <c r="S449" s="20"/>
      <c r="T449" s="20"/>
      <c r="U449" s="20"/>
      <c r="V449" s="20"/>
      <c r="W449" s="20"/>
      <c r="X449" s="20"/>
      <c r="Y449" s="20"/>
      <c r="Z449" s="20"/>
    </row>
    <row r="450" spans="1:26" ht="15.75" customHeight="1">
      <c r="A450" s="13" t="e">
        <f>#REF!</f>
        <v>#REF!</v>
      </c>
      <c r="B450" s="14">
        <f t="shared" si="8"/>
        <v>91</v>
      </c>
      <c r="C450" s="15" t="e">
        <f>#REF!</f>
        <v>#REF!</v>
      </c>
      <c r="D450" s="3" t="e">
        <f t="shared" si="7"/>
        <v>#REF!</v>
      </c>
      <c r="E450" s="31" t="e">
        <f>#REF!</f>
        <v>#REF!</v>
      </c>
      <c r="F450" s="16" t="e">
        <f>#REF!</f>
        <v>#REF!</v>
      </c>
      <c r="G450" s="17" t="e">
        <f>#REF!</f>
        <v>#REF!</v>
      </c>
      <c r="H450" s="18" t="e">
        <f>#REF!</f>
        <v>#REF!</v>
      </c>
      <c r="I450" s="16" t="e">
        <f>#REF!</f>
        <v>#REF!</v>
      </c>
      <c r="J450" s="17" t="s">
        <v>14</v>
      </c>
      <c r="K450" s="19" t="e">
        <f>#REF!</f>
        <v>#REF!</v>
      </c>
      <c r="L450" s="19" t="e">
        <f t="shared" si="6"/>
        <v>#REF!</v>
      </c>
      <c r="M450" s="20"/>
      <c r="N450" s="20"/>
      <c r="O450" s="20"/>
      <c r="P450" s="20"/>
      <c r="Q450" s="20"/>
      <c r="R450" s="20"/>
      <c r="S450" s="20"/>
      <c r="T450" s="20"/>
      <c r="U450" s="20"/>
      <c r="V450" s="20"/>
      <c r="W450" s="20"/>
      <c r="X450" s="20"/>
      <c r="Y450" s="20"/>
      <c r="Z450" s="20"/>
    </row>
    <row r="451" spans="1:26" ht="15.75" customHeight="1">
      <c r="A451" s="13" t="e">
        <f>#REF!</f>
        <v>#REF!</v>
      </c>
      <c r="B451" s="14">
        <f t="shared" si="8"/>
        <v>92</v>
      </c>
      <c r="C451" s="15" t="e">
        <f>#REF!</f>
        <v>#REF!</v>
      </c>
      <c r="D451" s="3" t="e">
        <f t="shared" si="7"/>
        <v>#REF!</v>
      </c>
      <c r="E451" s="31" t="e">
        <f>#REF!</f>
        <v>#REF!</v>
      </c>
      <c r="F451" s="16" t="e">
        <f>#REF!</f>
        <v>#REF!</v>
      </c>
      <c r="G451" s="17" t="e">
        <f>#REF!</f>
        <v>#REF!</v>
      </c>
      <c r="H451" s="18" t="e">
        <f>#REF!</f>
        <v>#REF!</v>
      </c>
      <c r="I451" s="16" t="e">
        <f>#REF!</f>
        <v>#REF!</v>
      </c>
      <c r="J451" s="17" t="s">
        <v>14</v>
      </c>
      <c r="K451" s="19" t="e">
        <f>#REF!</f>
        <v>#REF!</v>
      </c>
      <c r="L451" s="19" t="e">
        <f t="shared" ref="L451:L514" si="9">K451*H451</f>
        <v>#REF!</v>
      </c>
      <c r="M451" s="20"/>
      <c r="N451" s="20"/>
      <c r="O451" s="20"/>
      <c r="P451" s="20"/>
      <c r="Q451" s="20"/>
      <c r="R451" s="20"/>
      <c r="S451" s="20"/>
      <c r="T451" s="20"/>
      <c r="U451" s="20"/>
      <c r="V451" s="20"/>
      <c r="W451" s="20"/>
      <c r="X451" s="20"/>
      <c r="Y451" s="20"/>
      <c r="Z451" s="20"/>
    </row>
    <row r="452" spans="1:26" ht="15.75" customHeight="1">
      <c r="A452" s="13" t="e">
        <f>#REF!</f>
        <v>#REF!</v>
      </c>
      <c r="B452" s="14">
        <f t="shared" si="8"/>
        <v>93</v>
      </c>
      <c r="C452" s="15" t="e">
        <f>#REF!</f>
        <v>#REF!</v>
      </c>
      <c r="D452" s="3" t="e">
        <f t="shared" si="7"/>
        <v>#REF!</v>
      </c>
      <c r="E452" s="31" t="e">
        <f>#REF!</f>
        <v>#REF!</v>
      </c>
      <c r="F452" s="16" t="e">
        <f>#REF!</f>
        <v>#REF!</v>
      </c>
      <c r="G452" s="17" t="e">
        <f>#REF!</f>
        <v>#REF!</v>
      </c>
      <c r="H452" s="18" t="e">
        <f>#REF!</f>
        <v>#REF!</v>
      </c>
      <c r="I452" s="16" t="e">
        <f>#REF!</f>
        <v>#REF!</v>
      </c>
      <c r="J452" s="17" t="s">
        <v>14</v>
      </c>
      <c r="K452" s="19" t="e">
        <f>#REF!</f>
        <v>#REF!</v>
      </c>
      <c r="L452" s="19" t="e">
        <f t="shared" si="9"/>
        <v>#REF!</v>
      </c>
      <c r="M452" s="20"/>
      <c r="N452" s="20"/>
      <c r="O452" s="20"/>
      <c r="P452" s="20"/>
      <c r="Q452" s="20"/>
      <c r="R452" s="20"/>
      <c r="S452" s="20"/>
      <c r="T452" s="20"/>
      <c r="U452" s="20"/>
      <c r="V452" s="20"/>
      <c r="W452" s="20"/>
      <c r="X452" s="20"/>
      <c r="Y452" s="20"/>
      <c r="Z452" s="20"/>
    </row>
    <row r="453" spans="1:26" ht="15.75" customHeight="1">
      <c r="A453" s="13" t="e">
        <f>#REF!</f>
        <v>#REF!</v>
      </c>
      <c r="B453" s="14">
        <f t="shared" si="8"/>
        <v>94</v>
      </c>
      <c r="C453" s="15" t="e">
        <f>#REF!</f>
        <v>#REF!</v>
      </c>
      <c r="D453" s="3" t="e">
        <f t="shared" si="7"/>
        <v>#REF!</v>
      </c>
      <c r="E453" s="31" t="e">
        <f>#REF!</f>
        <v>#REF!</v>
      </c>
      <c r="F453" s="16" t="e">
        <f>#REF!</f>
        <v>#REF!</v>
      </c>
      <c r="G453" s="17" t="e">
        <f>#REF!</f>
        <v>#REF!</v>
      </c>
      <c r="H453" s="18" t="e">
        <f>#REF!</f>
        <v>#REF!</v>
      </c>
      <c r="I453" s="16" t="e">
        <f>#REF!</f>
        <v>#REF!</v>
      </c>
      <c r="J453" s="17" t="s">
        <v>14</v>
      </c>
      <c r="K453" s="19" t="e">
        <f>#REF!</f>
        <v>#REF!</v>
      </c>
      <c r="L453" s="19" t="e">
        <f t="shared" si="9"/>
        <v>#REF!</v>
      </c>
      <c r="M453" s="20"/>
      <c r="N453" s="20"/>
      <c r="O453" s="20"/>
      <c r="P453" s="20"/>
      <c r="Q453" s="20"/>
      <c r="R453" s="20"/>
      <c r="S453" s="20"/>
      <c r="T453" s="20"/>
      <c r="U453" s="20"/>
      <c r="V453" s="20"/>
      <c r="W453" s="20"/>
      <c r="X453" s="20"/>
      <c r="Y453" s="20"/>
      <c r="Z453" s="20"/>
    </row>
    <row r="454" spans="1:26" ht="15.75" customHeight="1">
      <c r="A454" s="13" t="e">
        <f>#REF!</f>
        <v>#REF!</v>
      </c>
      <c r="B454" s="14">
        <f t="shared" si="8"/>
        <v>95</v>
      </c>
      <c r="C454" s="15" t="e">
        <f>#REF!</f>
        <v>#REF!</v>
      </c>
      <c r="D454" s="3" t="e">
        <f t="shared" si="7"/>
        <v>#REF!</v>
      </c>
      <c r="E454" s="31" t="e">
        <f>#REF!</f>
        <v>#REF!</v>
      </c>
      <c r="F454" s="16" t="e">
        <f>#REF!</f>
        <v>#REF!</v>
      </c>
      <c r="G454" s="17" t="e">
        <f>#REF!</f>
        <v>#REF!</v>
      </c>
      <c r="H454" s="18" t="e">
        <f>#REF!</f>
        <v>#REF!</v>
      </c>
      <c r="I454" s="16" t="e">
        <f>#REF!</f>
        <v>#REF!</v>
      </c>
      <c r="J454" s="17" t="s">
        <v>14</v>
      </c>
      <c r="K454" s="19" t="e">
        <f>#REF!</f>
        <v>#REF!</v>
      </c>
      <c r="L454" s="19" t="e">
        <f t="shared" si="9"/>
        <v>#REF!</v>
      </c>
      <c r="M454" s="20"/>
      <c r="N454" s="20"/>
      <c r="O454" s="20"/>
      <c r="P454" s="20"/>
      <c r="Q454" s="20"/>
      <c r="R454" s="20"/>
      <c r="S454" s="20"/>
      <c r="T454" s="20"/>
      <c r="U454" s="20"/>
      <c r="V454" s="20"/>
      <c r="W454" s="20"/>
      <c r="X454" s="20"/>
      <c r="Y454" s="20"/>
      <c r="Z454" s="20"/>
    </row>
    <row r="455" spans="1:26" ht="15.75" customHeight="1">
      <c r="A455" s="13" t="e">
        <f>#REF!</f>
        <v>#REF!</v>
      </c>
      <c r="B455" s="14">
        <f t="shared" si="8"/>
        <v>96</v>
      </c>
      <c r="C455" s="15" t="e">
        <f>#REF!</f>
        <v>#REF!</v>
      </c>
      <c r="D455" s="3" t="e">
        <f t="shared" si="7"/>
        <v>#REF!</v>
      </c>
      <c r="E455" s="31" t="e">
        <f>#REF!</f>
        <v>#REF!</v>
      </c>
      <c r="F455" s="16" t="e">
        <f>#REF!</f>
        <v>#REF!</v>
      </c>
      <c r="G455" s="17" t="e">
        <f>#REF!</f>
        <v>#REF!</v>
      </c>
      <c r="H455" s="18" t="e">
        <f>#REF!</f>
        <v>#REF!</v>
      </c>
      <c r="I455" s="16" t="e">
        <f>#REF!</f>
        <v>#REF!</v>
      </c>
      <c r="J455" s="17" t="s">
        <v>14</v>
      </c>
      <c r="K455" s="19" t="e">
        <f>#REF!</f>
        <v>#REF!</v>
      </c>
      <c r="L455" s="19" t="e">
        <f t="shared" si="9"/>
        <v>#REF!</v>
      </c>
      <c r="M455" s="20"/>
      <c r="N455" s="20"/>
      <c r="O455" s="20"/>
      <c r="P455" s="20"/>
      <c r="Q455" s="20"/>
      <c r="R455" s="20"/>
      <c r="S455" s="20"/>
      <c r="T455" s="20"/>
      <c r="U455" s="20"/>
      <c r="V455" s="20"/>
      <c r="W455" s="20"/>
      <c r="X455" s="20"/>
      <c r="Y455" s="20"/>
      <c r="Z455" s="20"/>
    </row>
    <row r="456" spans="1:26" ht="15.75" customHeight="1">
      <c r="A456" s="13" t="e">
        <f>#REF!</f>
        <v>#REF!</v>
      </c>
      <c r="B456" s="14">
        <f t="shared" si="8"/>
        <v>97</v>
      </c>
      <c r="C456" s="15" t="e">
        <f>#REF!</f>
        <v>#REF!</v>
      </c>
      <c r="D456" s="3" t="e">
        <f t="shared" si="7"/>
        <v>#REF!</v>
      </c>
      <c r="E456" s="31" t="e">
        <f>#REF!</f>
        <v>#REF!</v>
      </c>
      <c r="F456" s="16" t="e">
        <f>#REF!</f>
        <v>#REF!</v>
      </c>
      <c r="G456" s="17" t="e">
        <f>#REF!</f>
        <v>#REF!</v>
      </c>
      <c r="H456" s="18" t="e">
        <f>#REF!</f>
        <v>#REF!</v>
      </c>
      <c r="I456" s="16" t="e">
        <f>#REF!</f>
        <v>#REF!</v>
      </c>
      <c r="J456" s="17" t="s">
        <v>14</v>
      </c>
      <c r="K456" s="19" t="e">
        <f>#REF!</f>
        <v>#REF!</v>
      </c>
      <c r="L456" s="19" t="e">
        <f t="shared" si="9"/>
        <v>#REF!</v>
      </c>
      <c r="M456" s="20"/>
      <c r="N456" s="20"/>
      <c r="O456" s="20"/>
      <c r="P456" s="20"/>
      <c r="Q456" s="20"/>
      <c r="R456" s="20"/>
      <c r="S456" s="20"/>
      <c r="T456" s="20"/>
      <c r="U456" s="20"/>
      <c r="V456" s="20"/>
      <c r="W456" s="20"/>
      <c r="X456" s="20"/>
      <c r="Y456" s="20"/>
      <c r="Z456" s="20"/>
    </row>
    <row r="457" spans="1:26" ht="15.75" customHeight="1">
      <c r="A457" s="13" t="e">
        <f>#REF!</f>
        <v>#REF!</v>
      </c>
      <c r="B457" s="14">
        <f t="shared" si="8"/>
        <v>98</v>
      </c>
      <c r="C457" s="15" t="e">
        <f>#REF!</f>
        <v>#REF!</v>
      </c>
      <c r="D457" s="3" t="e">
        <f t="shared" si="7"/>
        <v>#REF!</v>
      </c>
      <c r="E457" s="31" t="e">
        <f>#REF!</f>
        <v>#REF!</v>
      </c>
      <c r="F457" s="16" t="e">
        <f>#REF!</f>
        <v>#REF!</v>
      </c>
      <c r="G457" s="17" t="e">
        <f>#REF!</f>
        <v>#REF!</v>
      </c>
      <c r="H457" s="18" t="e">
        <f>#REF!</f>
        <v>#REF!</v>
      </c>
      <c r="I457" s="16" t="e">
        <f>#REF!</f>
        <v>#REF!</v>
      </c>
      <c r="J457" s="17" t="s">
        <v>14</v>
      </c>
      <c r="K457" s="19" t="e">
        <f>#REF!</f>
        <v>#REF!</v>
      </c>
      <c r="L457" s="19" t="e">
        <f t="shared" si="9"/>
        <v>#REF!</v>
      </c>
      <c r="M457" s="20"/>
      <c r="N457" s="20"/>
      <c r="O457" s="20"/>
      <c r="P457" s="20"/>
      <c r="Q457" s="20"/>
      <c r="R457" s="20"/>
      <c r="S457" s="20"/>
      <c r="T457" s="20"/>
      <c r="U457" s="20"/>
      <c r="V457" s="20"/>
      <c r="W457" s="20"/>
      <c r="X457" s="20"/>
      <c r="Y457" s="20"/>
      <c r="Z457" s="20"/>
    </row>
    <row r="458" spans="1:26" ht="15.75" customHeight="1">
      <c r="A458" s="13" t="e">
        <f>#REF!</f>
        <v>#REF!</v>
      </c>
      <c r="B458" s="14">
        <f t="shared" si="8"/>
        <v>99</v>
      </c>
      <c r="C458" s="15" t="e">
        <f>#REF!</f>
        <v>#REF!</v>
      </c>
      <c r="D458" s="3" t="e">
        <f t="shared" si="7"/>
        <v>#REF!</v>
      </c>
      <c r="E458" s="31" t="e">
        <f>#REF!</f>
        <v>#REF!</v>
      </c>
      <c r="F458" s="16" t="e">
        <f>#REF!</f>
        <v>#REF!</v>
      </c>
      <c r="G458" s="17" t="e">
        <f>#REF!</f>
        <v>#REF!</v>
      </c>
      <c r="H458" s="18" t="e">
        <f>#REF!</f>
        <v>#REF!</v>
      </c>
      <c r="I458" s="16" t="e">
        <f>#REF!</f>
        <v>#REF!</v>
      </c>
      <c r="J458" s="17" t="s">
        <v>14</v>
      </c>
      <c r="K458" s="19" t="e">
        <f>#REF!</f>
        <v>#REF!</v>
      </c>
      <c r="L458" s="19" t="e">
        <f t="shared" si="9"/>
        <v>#REF!</v>
      </c>
      <c r="M458" s="20"/>
      <c r="N458" s="20"/>
      <c r="O458" s="20"/>
      <c r="P458" s="20"/>
      <c r="Q458" s="20"/>
      <c r="R458" s="20"/>
      <c r="S458" s="20"/>
      <c r="T458" s="20"/>
      <c r="U458" s="20"/>
      <c r="V458" s="20"/>
      <c r="W458" s="20"/>
      <c r="X458" s="20"/>
      <c r="Y458" s="20"/>
      <c r="Z458" s="20"/>
    </row>
    <row r="459" spans="1:26" ht="15.75" customHeight="1">
      <c r="A459" s="13" t="e">
        <f>#REF!</f>
        <v>#REF!</v>
      </c>
      <c r="B459" s="14">
        <f t="shared" si="8"/>
        <v>100</v>
      </c>
      <c r="C459" s="15" t="e">
        <f>#REF!</f>
        <v>#REF!</v>
      </c>
      <c r="D459" s="3" t="e">
        <f t="shared" si="7"/>
        <v>#REF!</v>
      </c>
      <c r="E459" s="31" t="e">
        <f>#REF!</f>
        <v>#REF!</v>
      </c>
      <c r="F459" s="16" t="e">
        <f>#REF!</f>
        <v>#REF!</v>
      </c>
      <c r="G459" s="17" t="e">
        <f>#REF!</f>
        <v>#REF!</v>
      </c>
      <c r="H459" s="18" t="e">
        <f>#REF!</f>
        <v>#REF!</v>
      </c>
      <c r="I459" s="16" t="e">
        <f>#REF!</f>
        <v>#REF!</v>
      </c>
      <c r="J459" s="17" t="s">
        <v>14</v>
      </c>
      <c r="K459" s="19" t="e">
        <f>#REF!</f>
        <v>#REF!</v>
      </c>
      <c r="L459" s="19" t="e">
        <f t="shared" si="9"/>
        <v>#REF!</v>
      </c>
      <c r="M459" s="20"/>
      <c r="N459" s="20"/>
      <c r="O459" s="20"/>
      <c r="P459" s="20"/>
      <c r="Q459" s="20"/>
      <c r="R459" s="20"/>
      <c r="S459" s="20"/>
      <c r="T459" s="20"/>
      <c r="U459" s="20"/>
      <c r="V459" s="20"/>
      <c r="W459" s="20"/>
      <c r="X459" s="20"/>
      <c r="Y459" s="20"/>
      <c r="Z459" s="20"/>
    </row>
    <row r="460" spans="1:26" ht="15.75" customHeight="1">
      <c r="A460" s="13" t="e">
        <f>#REF!</f>
        <v>#REF!</v>
      </c>
      <c r="B460" s="14">
        <f t="shared" si="8"/>
        <v>101</v>
      </c>
      <c r="C460" s="15" t="e">
        <f>#REF!</f>
        <v>#REF!</v>
      </c>
      <c r="D460" s="3" t="e">
        <f t="shared" si="7"/>
        <v>#REF!</v>
      </c>
      <c r="E460" s="31" t="e">
        <f>#REF!</f>
        <v>#REF!</v>
      </c>
      <c r="F460" s="16" t="e">
        <f>#REF!</f>
        <v>#REF!</v>
      </c>
      <c r="G460" s="17" t="e">
        <f>#REF!</f>
        <v>#REF!</v>
      </c>
      <c r="H460" s="18" t="e">
        <f>#REF!</f>
        <v>#REF!</v>
      </c>
      <c r="I460" s="16" t="e">
        <f>#REF!</f>
        <v>#REF!</v>
      </c>
      <c r="J460" s="17" t="s">
        <v>14</v>
      </c>
      <c r="K460" s="19" t="e">
        <f>#REF!</f>
        <v>#REF!</v>
      </c>
      <c r="L460" s="19" t="e">
        <f t="shared" si="9"/>
        <v>#REF!</v>
      </c>
      <c r="M460" s="20"/>
      <c r="N460" s="20"/>
      <c r="O460" s="20"/>
      <c r="P460" s="20"/>
      <c r="Q460" s="20"/>
      <c r="R460" s="20"/>
      <c r="S460" s="20"/>
      <c r="T460" s="20"/>
      <c r="U460" s="20"/>
      <c r="V460" s="20"/>
      <c r="W460" s="20"/>
      <c r="X460" s="20"/>
      <c r="Y460" s="20"/>
      <c r="Z460" s="20"/>
    </row>
    <row r="461" spans="1:26" ht="15.75" customHeight="1">
      <c r="A461" s="13" t="e">
        <f>#REF!</f>
        <v>#REF!</v>
      </c>
      <c r="B461" s="14">
        <f t="shared" si="8"/>
        <v>102</v>
      </c>
      <c r="C461" s="15" t="e">
        <f>#REF!</f>
        <v>#REF!</v>
      </c>
      <c r="D461" s="3" t="e">
        <f t="shared" si="7"/>
        <v>#REF!</v>
      </c>
      <c r="E461" s="31" t="e">
        <f>#REF!</f>
        <v>#REF!</v>
      </c>
      <c r="F461" s="16" t="e">
        <f>#REF!</f>
        <v>#REF!</v>
      </c>
      <c r="G461" s="17" t="e">
        <f>#REF!</f>
        <v>#REF!</v>
      </c>
      <c r="H461" s="18" t="e">
        <f>#REF!</f>
        <v>#REF!</v>
      </c>
      <c r="I461" s="16" t="e">
        <f>#REF!</f>
        <v>#REF!</v>
      </c>
      <c r="J461" s="17" t="s">
        <v>14</v>
      </c>
      <c r="K461" s="19" t="e">
        <f>#REF!</f>
        <v>#REF!</v>
      </c>
      <c r="L461" s="19" t="e">
        <f t="shared" si="9"/>
        <v>#REF!</v>
      </c>
      <c r="M461" s="20"/>
      <c r="N461" s="20"/>
      <c r="O461" s="20"/>
      <c r="P461" s="20"/>
      <c r="Q461" s="20"/>
      <c r="R461" s="20"/>
      <c r="S461" s="20"/>
      <c r="T461" s="20"/>
      <c r="U461" s="20"/>
      <c r="V461" s="20"/>
      <c r="W461" s="20"/>
      <c r="X461" s="20"/>
      <c r="Y461" s="20"/>
      <c r="Z461" s="20"/>
    </row>
    <row r="462" spans="1:26" ht="15.75" customHeight="1">
      <c r="A462" s="13" t="e">
        <f>#REF!</f>
        <v>#REF!</v>
      </c>
      <c r="B462" s="14">
        <f t="shared" si="8"/>
        <v>103</v>
      </c>
      <c r="C462" s="15" t="e">
        <f>#REF!</f>
        <v>#REF!</v>
      </c>
      <c r="D462" s="3" t="e">
        <f t="shared" si="7"/>
        <v>#REF!</v>
      </c>
      <c r="E462" s="31" t="e">
        <f>#REF!</f>
        <v>#REF!</v>
      </c>
      <c r="F462" s="16" t="e">
        <f>#REF!</f>
        <v>#REF!</v>
      </c>
      <c r="G462" s="17" t="e">
        <f>#REF!</f>
        <v>#REF!</v>
      </c>
      <c r="H462" s="18" t="e">
        <f>#REF!</f>
        <v>#REF!</v>
      </c>
      <c r="I462" s="16" t="e">
        <f>#REF!</f>
        <v>#REF!</v>
      </c>
      <c r="J462" s="17" t="s">
        <v>14</v>
      </c>
      <c r="K462" s="19" t="e">
        <f>#REF!</f>
        <v>#REF!</v>
      </c>
      <c r="L462" s="19" t="e">
        <f t="shared" si="9"/>
        <v>#REF!</v>
      </c>
      <c r="M462" s="20"/>
      <c r="N462" s="20"/>
      <c r="O462" s="20"/>
      <c r="P462" s="20"/>
      <c r="Q462" s="20"/>
      <c r="R462" s="20"/>
      <c r="S462" s="20"/>
      <c r="T462" s="20"/>
      <c r="U462" s="20"/>
      <c r="V462" s="20"/>
      <c r="W462" s="20"/>
      <c r="X462" s="20"/>
      <c r="Y462" s="20"/>
      <c r="Z462" s="20"/>
    </row>
    <row r="463" spans="1:26" ht="15.75" customHeight="1">
      <c r="A463" s="13" t="e">
        <f>#REF!</f>
        <v>#REF!</v>
      </c>
      <c r="B463" s="14">
        <f t="shared" si="8"/>
        <v>104</v>
      </c>
      <c r="C463" s="15" t="e">
        <f>#REF!</f>
        <v>#REF!</v>
      </c>
      <c r="D463" s="3" t="e">
        <f t="shared" si="7"/>
        <v>#REF!</v>
      </c>
      <c r="E463" s="31" t="e">
        <f>#REF!</f>
        <v>#REF!</v>
      </c>
      <c r="F463" s="16" t="e">
        <f>#REF!</f>
        <v>#REF!</v>
      </c>
      <c r="G463" s="17" t="e">
        <f>#REF!</f>
        <v>#REF!</v>
      </c>
      <c r="H463" s="18" t="e">
        <f>#REF!</f>
        <v>#REF!</v>
      </c>
      <c r="I463" s="16" t="e">
        <f>#REF!</f>
        <v>#REF!</v>
      </c>
      <c r="J463" s="17" t="s">
        <v>14</v>
      </c>
      <c r="K463" s="19" t="e">
        <f>#REF!</f>
        <v>#REF!</v>
      </c>
      <c r="L463" s="19" t="e">
        <f t="shared" si="9"/>
        <v>#REF!</v>
      </c>
      <c r="M463" s="20"/>
      <c r="N463" s="20"/>
      <c r="O463" s="20"/>
      <c r="P463" s="20"/>
      <c r="Q463" s="20"/>
      <c r="R463" s="20"/>
      <c r="S463" s="20"/>
      <c r="T463" s="20"/>
      <c r="U463" s="20"/>
      <c r="V463" s="20"/>
      <c r="W463" s="20"/>
      <c r="X463" s="20"/>
      <c r="Y463" s="20"/>
      <c r="Z463" s="20"/>
    </row>
    <row r="464" spans="1:26" ht="15.75" customHeight="1">
      <c r="A464" s="13" t="e">
        <f>#REF!</f>
        <v>#REF!</v>
      </c>
      <c r="B464" s="14">
        <f t="shared" si="8"/>
        <v>105</v>
      </c>
      <c r="C464" s="15" t="e">
        <f>#REF!</f>
        <v>#REF!</v>
      </c>
      <c r="D464" s="3" t="e">
        <f t="shared" si="7"/>
        <v>#REF!</v>
      </c>
      <c r="E464" s="31" t="e">
        <f>#REF!</f>
        <v>#REF!</v>
      </c>
      <c r="F464" s="16" t="e">
        <f>#REF!</f>
        <v>#REF!</v>
      </c>
      <c r="G464" s="17" t="e">
        <f>#REF!</f>
        <v>#REF!</v>
      </c>
      <c r="H464" s="18" t="e">
        <f>#REF!</f>
        <v>#REF!</v>
      </c>
      <c r="I464" s="16" t="e">
        <f>#REF!</f>
        <v>#REF!</v>
      </c>
      <c r="J464" s="17" t="s">
        <v>14</v>
      </c>
      <c r="K464" s="19" t="e">
        <f>#REF!</f>
        <v>#REF!</v>
      </c>
      <c r="L464" s="19" t="e">
        <f t="shared" si="9"/>
        <v>#REF!</v>
      </c>
      <c r="M464" s="20"/>
      <c r="N464" s="20"/>
      <c r="O464" s="20"/>
      <c r="P464" s="20"/>
      <c r="Q464" s="20"/>
      <c r="R464" s="20"/>
      <c r="S464" s="20"/>
      <c r="T464" s="20"/>
      <c r="U464" s="20"/>
      <c r="V464" s="20"/>
      <c r="W464" s="20"/>
      <c r="X464" s="20"/>
      <c r="Y464" s="20"/>
      <c r="Z464" s="20"/>
    </row>
    <row r="465" spans="1:26" ht="15.75" customHeight="1">
      <c r="A465" s="13" t="e">
        <f>#REF!</f>
        <v>#REF!</v>
      </c>
      <c r="B465" s="14">
        <f t="shared" si="8"/>
        <v>106</v>
      </c>
      <c r="C465" s="15" t="e">
        <f>#REF!</f>
        <v>#REF!</v>
      </c>
      <c r="D465" s="3" t="e">
        <f t="shared" si="7"/>
        <v>#REF!</v>
      </c>
      <c r="E465" s="31" t="e">
        <f>#REF!</f>
        <v>#REF!</v>
      </c>
      <c r="F465" s="16" t="e">
        <f>#REF!</f>
        <v>#REF!</v>
      </c>
      <c r="G465" s="17" t="e">
        <f>#REF!</f>
        <v>#REF!</v>
      </c>
      <c r="H465" s="18" t="e">
        <f>#REF!</f>
        <v>#REF!</v>
      </c>
      <c r="I465" s="16" t="e">
        <f>#REF!</f>
        <v>#REF!</v>
      </c>
      <c r="J465" s="17" t="s">
        <v>14</v>
      </c>
      <c r="K465" s="19" t="e">
        <f>#REF!</f>
        <v>#REF!</v>
      </c>
      <c r="L465" s="19" t="e">
        <f t="shared" si="9"/>
        <v>#REF!</v>
      </c>
      <c r="M465" s="20"/>
      <c r="N465" s="20"/>
      <c r="O465" s="20"/>
      <c r="P465" s="20"/>
      <c r="Q465" s="20"/>
      <c r="R465" s="20"/>
      <c r="S465" s="20"/>
      <c r="T465" s="20"/>
      <c r="U465" s="20"/>
      <c r="V465" s="20"/>
      <c r="W465" s="20"/>
      <c r="X465" s="20"/>
      <c r="Y465" s="20"/>
      <c r="Z465" s="20"/>
    </row>
    <row r="466" spans="1:26" ht="15.75" customHeight="1">
      <c r="A466" s="13" t="e">
        <f>#REF!</f>
        <v>#REF!</v>
      </c>
      <c r="B466" s="14">
        <f t="shared" si="8"/>
        <v>107</v>
      </c>
      <c r="C466" s="15" t="e">
        <f>#REF!</f>
        <v>#REF!</v>
      </c>
      <c r="D466" s="3" t="e">
        <f t="shared" si="7"/>
        <v>#REF!</v>
      </c>
      <c r="E466" s="31" t="e">
        <f>#REF!</f>
        <v>#REF!</v>
      </c>
      <c r="F466" s="16" t="e">
        <f>#REF!</f>
        <v>#REF!</v>
      </c>
      <c r="G466" s="17" t="e">
        <f>#REF!</f>
        <v>#REF!</v>
      </c>
      <c r="H466" s="18" t="e">
        <f>#REF!</f>
        <v>#REF!</v>
      </c>
      <c r="I466" s="16" t="e">
        <f>#REF!</f>
        <v>#REF!</v>
      </c>
      <c r="J466" s="17" t="s">
        <v>14</v>
      </c>
      <c r="K466" s="19" t="e">
        <f>#REF!</f>
        <v>#REF!</v>
      </c>
      <c r="L466" s="19" t="e">
        <f t="shared" si="9"/>
        <v>#REF!</v>
      </c>
      <c r="M466" s="20"/>
      <c r="N466" s="20"/>
      <c r="O466" s="20"/>
      <c r="P466" s="20"/>
      <c r="Q466" s="20"/>
      <c r="R466" s="20"/>
      <c r="S466" s="20"/>
      <c r="T466" s="20"/>
      <c r="U466" s="20"/>
      <c r="V466" s="20"/>
      <c r="W466" s="20"/>
      <c r="X466" s="20"/>
      <c r="Y466" s="20"/>
      <c r="Z466" s="20"/>
    </row>
    <row r="467" spans="1:26" ht="15.75" customHeight="1">
      <c r="A467" s="13" t="e">
        <f>#REF!</f>
        <v>#REF!</v>
      </c>
      <c r="B467" s="14">
        <f t="shared" si="8"/>
        <v>108</v>
      </c>
      <c r="C467" s="15" t="e">
        <f>#REF!</f>
        <v>#REF!</v>
      </c>
      <c r="D467" s="3" t="e">
        <f t="shared" si="7"/>
        <v>#REF!</v>
      </c>
      <c r="E467" s="31" t="e">
        <f>#REF!</f>
        <v>#REF!</v>
      </c>
      <c r="F467" s="16" t="e">
        <f>#REF!</f>
        <v>#REF!</v>
      </c>
      <c r="G467" s="17" t="e">
        <f>#REF!</f>
        <v>#REF!</v>
      </c>
      <c r="H467" s="18" t="e">
        <f>#REF!</f>
        <v>#REF!</v>
      </c>
      <c r="I467" s="16" t="e">
        <f>#REF!</f>
        <v>#REF!</v>
      </c>
      <c r="J467" s="17" t="s">
        <v>14</v>
      </c>
      <c r="K467" s="19" t="e">
        <f>#REF!</f>
        <v>#REF!</v>
      </c>
      <c r="L467" s="19" t="e">
        <f t="shared" si="9"/>
        <v>#REF!</v>
      </c>
      <c r="M467" s="20"/>
      <c r="N467" s="20"/>
      <c r="O467" s="20"/>
      <c r="P467" s="20"/>
      <c r="Q467" s="20"/>
      <c r="R467" s="20"/>
      <c r="S467" s="20"/>
      <c r="T467" s="20"/>
      <c r="U467" s="20"/>
      <c r="V467" s="20"/>
      <c r="W467" s="20"/>
      <c r="X467" s="20"/>
      <c r="Y467" s="20"/>
      <c r="Z467" s="20"/>
    </row>
    <row r="468" spans="1:26" ht="15.75" customHeight="1">
      <c r="A468" s="13" t="e">
        <f>#REF!</f>
        <v>#REF!</v>
      </c>
      <c r="B468" s="14">
        <f t="shared" si="8"/>
        <v>109</v>
      </c>
      <c r="C468" s="15" t="e">
        <f>#REF!</f>
        <v>#REF!</v>
      </c>
      <c r="D468" s="3" t="e">
        <f t="shared" si="7"/>
        <v>#REF!</v>
      </c>
      <c r="E468" s="31" t="e">
        <f>#REF!</f>
        <v>#REF!</v>
      </c>
      <c r="F468" s="16" t="e">
        <f>#REF!</f>
        <v>#REF!</v>
      </c>
      <c r="G468" s="17" t="e">
        <f>#REF!</f>
        <v>#REF!</v>
      </c>
      <c r="H468" s="18" t="e">
        <f>#REF!</f>
        <v>#REF!</v>
      </c>
      <c r="I468" s="16" t="e">
        <f>#REF!</f>
        <v>#REF!</v>
      </c>
      <c r="J468" s="17" t="s">
        <v>14</v>
      </c>
      <c r="K468" s="19" t="e">
        <f>#REF!</f>
        <v>#REF!</v>
      </c>
      <c r="L468" s="19" t="e">
        <f t="shared" si="9"/>
        <v>#REF!</v>
      </c>
      <c r="M468" s="20"/>
      <c r="N468" s="20"/>
      <c r="O468" s="20"/>
      <c r="P468" s="20"/>
      <c r="Q468" s="20"/>
      <c r="R468" s="20"/>
      <c r="S468" s="20"/>
      <c r="T468" s="20"/>
      <c r="U468" s="20"/>
      <c r="V468" s="20"/>
      <c r="W468" s="20"/>
      <c r="X468" s="20"/>
      <c r="Y468" s="20"/>
      <c r="Z468" s="20"/>
    </row>
    <row r="469" spans="1:26" ht="15.75" customHeight="1">
      <c r="A469" s="13" t="e">
        <f>#REF!</f>
        <v>#REF!</v>
      </c>
      <c r="B469" s="14">
        <f t="shared" si="8"/>
        <v>110</v>
      </c>
      <c r="C469" s="15" t="e">
        <f>#REF!</f>
        <v>#REF!</v>
      </c>
      <c r="D469" s="3" t="e">
        <f t="shared" si="7"/>
        <v>#REF!</v>
      </c>
      <c r="E469" s="31" t="e">
        <f>#REF!</f>
        <v>#REF!</v>
      </c>
      <c r="F469" s="16" t="e">
        <f>#REF!</f>
        <v>#REF!</v>
      </c>
      <c r="G469" s="17" t="e">
        <f>#REF!</f>
        <v>#REF!</v>
      </c>
      <c r="H469" s="18" t="e">
        <f>#REF!</f>
        <v>#REF!</v>
      </c>
      <c r="I469" s="16" t="e">
        <f>#REF!</f>
        <v>#REF!</v>
      </c>
      <c r="J469" s="17" t="s">
        <v>14</v>
      </c>
      <c r="K469" s="19" t="e">
        <f>#REF!</f>
        <v>#REF!</v>
      </c>
      <c r="L469" s="19" t="e">
        <f t="shared" si="9"/>
        <v>#REF!</v>
      </c>
      <c r="M469" s="20"/>
      <c r="N469" s="20"/>
      <c r="O469" s="20"/>
      <c r="P469" s="20"/>
      <c r="Q469" s="20"/>
      <c r="R469" s="20"/>
      <c r="S469" s="20"/>
      <c r="T469" s="20"/>
      <c r="U469" s="20"/>
      <c r="V469" s="20"/>
      <c r="W469" s="20"/>
      <c r="X469" s="20"/>
      <c r="Y469" s="20"/>
      <c r="Z469" s="20"/>
    </row>
    <row r="470" spans="1:26" ht="15.75" customHeight="1">
      <c r="A470" s="13" t="e">
        <f>#REF!</f>
        <v>#REF!</v>
      </c>
      <c r="B470" s="14">
        <f t="shared" si="8"/>
        <v>111</v>
      </c>
      <c r="C470" s="15" t="e">
        <f>#REF!</f>
        <v>#REF!</v>
      </c>
      <c r="D470" s="3" t="e">
        <f t="shared" si="7"/>
        <v>#REF!</v>
      </c>
      <c r="E470" s="31" t="e">
        <f>#REF!</f>
        <v>#REF!</v>
      </c>
      <c r="F470" s="16" t="e">
        <f>#REF!</f>
        <v>#REF!</v>
      </c>
      <c r="G470" s="17" t="e">
        <f>#REF!</f>
        <v>#REF!</v>
      </c>
      <c r="H470" s="18" t="e">
        <f>#REF!</f>
        <v>#REF!</v>
      </c>
      <c r="I470" s="16" t="e">
        <f>#REF!</f>
        <v>#REF!</v>
      </c>
      <c r="J470" s="17" t="s">
        <v>14</v>
      </c>
      <c r="K470" s="19" t="e">
        <f>#REF!</f>
        <v>#REF!</v>
      </c>
      <c r="L470" s="19" t="e">
        <f t="shared" si="9"/>
        <v>#REF!</v>
      </c>
      <c r="M470" s="20"/>
      <c r="N470" s="20"/>
      <c r="O470" s="20"/>
      <c r="P470" s="20"/>
      <c r="Q470" s="20"/>
      <c r="R470" s="20"/>
      <c r="S470" s="20"/>
      <c r="T470" s="20"/>
      <c r="U470" s="20"/>
      <c r="V470" s="20"/>
      <c r="W470" s="20"/>
      <c r="X470" s="20"/>
      <c r="Y470" s="20"/>
      <c r="Z470" s="20"/>
    </row>
    <row r="471" spans="1:26" ht="15.75" customHeight="1">
      <c r="A471" s="13" t="e">
        <f>#REF!</f>
        <v>#REF!</v>
      </c>
      <c r="B471" s="14">
        <f t="shared" si="8"/>
        <v>112</v>
      </c>
      <c r="C471" s="15" t="e">
        <f>#REF!</f>
        <v>#REF!</v>
      </c>
      <c r="D471" s="3" t="e">
        <f t="shared" si="7"/>
        <v>#REF!</v>
      </c>
      <c r="E471" s="31" t="e">
        <f>#REF!</f>
        <v>#REF!</v>
      </c>
      <c r="F471" s="16" t="e">
        <f>#REF!</f>
        <v>#REF!</v>
      </c>
      <c r="G471" s="17" t="e">
        <f>#REF!</f>
        <v>#REF!</v>
      </c>
      <c r="H471" s="18" t="e">
        <f>#REF!</f>
        <v>#REF!</v>
      </c>
      <c r="I471" s="16" t="e">
        <f>#REF!</f>
        <v>#REF!</v>
      </c>
      <c r="J471" s="17" t="s">
        <v>14</v>
      </c>
      <c r="K471" s="19" t="e">
        <f>#REF!</f>
        <v>#REF!</v>
      </c>
      <c r="L471" s="19" t="e">
        <f t="shared" si="9"/>
        <v>#REF!</v>
      </c>
      <c r="M471" s="20"/>
      <c r="N471" s="20"/>
      <c r="O471" s="20"/>
      <c r="P471" s="20"/>
      <c r="Q471" s="20"/>
      <c r="R471" s="20"/>
      <c r="S471" s="20"/>
      <c r="T471" s="20"/>
      <c r="U471" s="20"/>
      <c r="V471" s="20"/>
      <c r="W471" s="20"/>
      <c r="X471" s="20"/>
      <c r="Y471" s="20"/>
      <c r="Z471" s="20"/>
    </row>
    <row r="472" spans="1:26" ht="15.75" customHeight="1">
      <c r="A472" s="13" t="e">
        <f>#REF!</f>
        <v>#REF!</v>
      </c>
      <c r="B472" s="14">
        <f t="shared" si="8"/>
        <v>113</v>
      </c>
      <c r="C472" s="15" t="e">
        <f>#REF!</f>
        <v>#REF!</v>
      </c>
      <c r="D472" s="3" t="e">
        <f t="shared" si="7"/>
        <v>#REF!</v>
      </c>
      <c r="E472" s="31" t="e">
        <f>#REF!</f>
        <v>#REF!</v>
      </c>
      <c r="F472" s="16" t="e">
        <f>#REF!</f>
        <v>#REF!</v>
      </c>
      <c r="G472" s="17" t="e">
        <f>#REF!</f>
        <v>#REF!</v>
      </c>
      <c r="H472" s="18" t="e">
        <f>#REF!</f>
        <v>#REF!</v>
      </c>
      <c r="I472" s="16" t="e">
        <f>#REF!</f>
        <v>#REF!</v>
      </c>
      <c r="J472" s="17" t="s">
        <v>14</v>
      </c>
      <c r="K472" s="19" t="e">
        <f>#REF!</f>
        <v>#REF!</v>
      </c>
      <c r="L472" s="19" t="e">
        <f t="shared" si="9"/>
        <v>#REF!</v>
      </c>
      <c r="M472" s="20"/>
      <c r="N472" s="20"/>
      <c r="O472" s="20"/>
      <c r="P472" s="20"/>
      <c r="Q472" s="20"/>
      <c r="R472" s="20"/>
      <c r="S472" s="20"/>
      <c r="T472" s="20"/>
      <c r="U472" s="20"/>
      <c r="V472" s="20"/>
      <c r="W472" s="20"/>
      <c r="X472" s="20"/>
      <c r="Y472" s="20"/>
      <c r="Z472" s="20"/>
    </row>
    <row r="473" spans="1:26" ht="15.75" customHeight="1">
      <c r="A473" s="13" t="e">
        <f>#REF!</f>
        <v>#REF!</v>
      </c>
      <c r="B473" s="14">
        <f t="shared" si="8"/>
        <v>114</v>
      </c>
      <c r="C473" s="15" t="e">
        <f>#REF!</f>
        <v>#REF!</v>
      </c>
      <c r="D473" s="3" t="e">
        <f t="shared" si="7"/>
        <v>#REF!</v>
      </c>
      <c r="E473" s="31" t="e">
        <f>#REF!</f>
        <v>#REF!</v>
      </c>
      <c r="F473" s="16" t="e">
        <f>#REF!</f>
        <v>#REF!</v>
      </c>
      <c r="G473" s="17" t="e">
        <f>#REF!</f>
        <v>#REF!</v>
      </c>
      <c r="H473" s="18" t="e">
        <f>#REF!</f>
        <v>#REF!</v>
      </c>
      <c r="I473" s="16" t="e">
        <f>#REF!</f>
        <v>#REF!</v>
      </c>
      <c r="J473" s="17" t="s">
        <v>14</v>
      </c>
      <c r="K473" s="19" t="e">
        <f>#REF!</f>
        <v>#REF!</v>
      </c>
      <c r="L473" s="19" t="e">
        <f t="shared" si="9"/>
        <v>#REF!</v>
      </c>
      <c r="M473" s="20"/>
      <c r="N473" s="20"/>
      <c r="O473" s="20"/>
      <c r="P473" s="20"/>
      <c r="Q473" s="20"/>
      <c r="R473" s="20"/>
      <c r="S473" s="20"/>
      <c r="T473" s="20"/>
      <c r="U473" s="20"/>
      <c r="V473" s="20"/>
      <c r="W473" s="20"/>
      <c r="X473" s="20"/>
      <c r="Y473" s="20"/>
      <c r="Z473" s="20"/>
    </row>
    <row r="474" spans="1:26" ht="15.75" customHeight="1">
      <c r="A474" s="13" t="e">
        <f>#REF!</f>
        <v>#REF!</v>
      </c>
      <c r="B474" s="14">
        <f t="shared" si="8"/>
        <v>115</v>
      </c>
      <c r="C474" s="15" t="e">
        <f>#REF!</f>
        <v>#REF!</v>
      </c>
      <c r="D474" s="3" t="e">
        <f t="shared" si="7"/>
        <v>#REF!</v>
      </c>
      <c r="E474" s="31" t="e">
        <f>#REF!</f>
        <v>#REF!</v>
      </c>
      <c r="F474" s="16" t="e">
        <f>#REF!</f>
        <v>#REF!</v>
      </c>
      <c r="G474" s="17" t="e">
        <f>#REF!</f>
        <v>#REF!</v>
      </c>
      <c r="H474" s="18" t="e">
        <f>#REF!</f>
        <v>#REF!</v>
      </c>
      <c r="I474" s="16" t="e">
        <f>#REF!</f>
        <v>#REF!</v>
      </c>
      <c r="J474" s="17" t="s">
        <v>14</v>
      </c>
      <c r="K474" s="19" t="e">
        <f>#REF!</f>
        <v>#REF!</v>
      </c>
      <c r="L474" s="19" t="e">
        <f t="shared" si="9"/>
        <v>#REF!</v>
      </c>
      <c r="M474" s="20"/>
      <c r="N474" s="20"/>
      <c r="O474" s="20"/>
      <c r="P474" s="20"/>
      <c r="Q474" s="20"/>
      <c r="R474" s="20"/>
      <c r="S474" s="20"/>
      <c r="T474" s="20"/>
      <c r="U474" s="20"/>
      <c r="V474" s="20"/>
      <c r="W474" s="20"/>
      <c r="X474" s="20"/>
      <c r="Y474" s="20"/>
      <c r="Z474" s="20"/>
    </row>
    <row r="475" spans="1:26" ht="15.75" customHeight="1">
      <c r="A475" s="13" t="e">
        <f>#REF!</f>
        <v>#REF!</v>
      </c>
      <c r="B475" s="14">
        <f t="shared" si="8"/>
        <v>116</v>
      </c>
      <c r="C475" s="15" t="e">
        <f>#REF!</f>
        <v>#REF!</v>
      </c>
      <c r="D475" s="3" t="e">
        <f t="shared" si="7"/>
        <v>#REF!</v>
      </c>
      <c r="E475" s="31" t="e">
        <f>#REF!</f>
        <v>#REF!</v>
      </c>
      <c r="F475" s="16" t="e">
        <f>#REF!</f>
        <v>#REF!</v>
      </c>
      <c r="G475" s="17" t="e">
        <f>#REF!</f>
        <v>#REF!</v>
      </c>
      <c r="H475" s="18" t="e">
        <f>#REF!</f>
        <v>#REF!</v>
      </c>
      <c r="I475" s="16" t="e">
        <f>#REF!</f>
        <v>#REF!</v>
      </c>
      <c r="J475" s="17" t="s">
        <v>14</v>
      </c>
      <c r="K475" s="19" t="e">
        <f>#REF!</f>
        <v>#REF!</v>
      </c>
      <c r="L475" s="19" t="e">
        <f t="shared" si="9"/>
        <v>#REF!</v>
      </c>
      <c r="M475" s="20"/>
      <c r="N475" s="20"/>
      <c r="O475" s="20"/>
      <c r="P475" s="20"/>
      <c r="Q475" s="20"/>
      <c r="R475" s="20"/>
      <c r="S475" s="20"/>
      <c r="T475" s="20"/>
      <c r="U475" s="20"/>
      <c r="V475" s="20"/>
      <c r="W475" s="20"/>
      <c r="X475" s="20"/>
      <c r="Y475" s="20"/>
      <c r="Z475" s="20"/>
    </row>
    <row r="476" spans="1:26" ht="15.75" customHeight="1">
      <c r="A476" s="13" t="e">
        <f>#REF!</f>
        <v>#REF!</v>
      </c>
      <c r="B476" s="14">
        <f t="shared" si="8"/>
        <v>117</v>
      </c>
      <c r="C476" s="15" t="e">
        <f>#REF!</f>
        <v>#REF!</v>
      </c>
      <c r="D476" s="3" t="e">
        <f t="shared" si="7"/>
        <v>#REF!</v>
      </c>
      <c r="E476" s="31" t="e">
        <f>#REF!</f>
        <v>#REF!</v>
      </c>
      <c r="F476" s="16" t="e">
        <f>#REF!</f>
        <v>#REF!</v>
      </c>
      <c r="G476" s="17" t="e">
        <f>#REF!</f>
        <v>#REF!</v>
      </c>
      <c r="H476" s="18" t="e">
        <f>#REF!</f>
        <v>#REF!</v>
      </c>
      <c r="I476" s="16" t="e">
        <f>#REF!</f>
        <v>#REF!</v>
      </c>
      <c r="J476" s="17" t="s">
        <v>14</v>
      </c>
      <c r="K476" s="19" t="e">
        <f>#REF!</f>
        <v>#REF!</v>
      </c>
      <c r="L476" s="19" t="e">
        <f t="shared" si="9"/>
        <v>#REF!</v>
      </c>
      <c r="M476" s="20"/>
      <c r="N476" s="20"/>
      <c r="O476" s="20"/>
      <c r="P476" s="20"/>
      <c r="Q476" s="20"/>
      <c r="R476" s="20"/>
      <c r="S476" s="20"/>
      <c r="T476" s="20"/>
      <c r="U476" s="20"/>
      <c r="V476" s="20"/>
      <c r="W476" s="20"/>
      <c r="X476" s="20"/>
      <c r="Y476" s="20"/>
      <c r="Z476" s="20"/>
    </row>
    <row r="477" spans="1:26" ht="15.75" customHeight="1">
      <c r="A477" s="13" t="e">
        <f>#REF!</f>
        <v>#REF!</v>
      </c>
      <c r="B477" s="14">
        <f t="shared" si="8"/>
        <v>118</v>
      </c>
      <c r="C477" s="15" t="e">
        <f>#REF!</f>
        <v>#REF!</v>
      </c>
      <c r="D477" s="3" t="e">
        <f t="shared" si="7"/>
        <v>#REF!</v>
      </c>
      <c r="E477" s="31" t="e">
        <f>#REF!</f>
        <v>#REF!</v>
      </c>
      <c r="F477" s="16" t="e">
        <f>#REF!</f>
        <v>#REF!</v>
      </c>
      <c r="G477" s="17" t="e">
        <f>#REF!</f>
        <v>#REF!</v>
      </c>
      <c r="H477" s="18" t="e">
        <f>#REF!</f>
        <v>#REF!</v>
      </c>
      <c r="I477" s="16" t="e">
        <f>#REF!</f>
        <v>#REF!</v>
      </c>
      <c r="J477" s="17" t="s">
        <v>14</v>
      </c>
      <c r="K477" s="19" t="e">
        <f>#REF!</f>
        <v>#REF!</v>
      </c>
      <c r="L477" s="19" t="e">
        <f t="shared" si="9"/>
        <v>#REF!</v>
      </c>
      <c r="M477" s="20"/>
      <c r="N477" s="20"/>
      <c r="O477" s="20"/>
      <c r="P477" s="20"/>
      <c r="Q477" s="20"/>
      <c r="R477" s="20"/>
      <c r="S477" s="20"/>
      <c r="T477" s="20"/>
      <c r="U477" s="20"/>
      <c r="V477" s="20"/>
      <c r="W477" s="20"/>
      <c r="X477" s="20"/>
      <c r="Y477" s="20"/>
      <c r="Z477" s="20"/>
    </row>
    <row r="478" spans="1:26" ht="15.75" customHeight="1">
      <c r="A478" s="13" t="e">
        <f>#REF!</f>
        <v>#REF!</v>
      </c>
      <c r="B478" s="14">
        <f t="shared" si="8"/>
        <v>119</v>
      </c>
      <c r="C478" s="15" t="e">
        <f>#REF!</f>
        <v>#REF!</v>
      </c>
      <c r="D478" s="3" t="e">
        <f t="shared" si="7"/>
        <v>#REF!</v>
      </c>
      <c r="E478" s="31" t="e">
        <f>#REF!</f>
        <v>#REF!</v>
      </c>
      <c r="F478" s="16" t="e">
        <f>#REF!</f>
        <v>#REF!</v>
      </c>
      <c r="G478" s="17" t="e">
        <f>#REF!</f>
        <v>#REF!</v>
      </c>
      <c r="H478" s="18" t="e">
        <f>#REF!</f>
        <v>#REF!</v>
      </c>
      <c r="I478" s="16" t="e">
        <f>#REF!</f>
        <v>#REF!</v>
      </c>
      <c r="J478" s="17" t="s">
        <v>14</v>
      </c>
      <c r="K478" s="19" t="e">
        <f>#REF!</f>
        <v>#REF!</v>
      </c>
      <c r="L478" s="19" t="e">
        <f t="shared" si="9"/>
        <v>#REF!</v>
      </c>
      <c r="M478" s="20"/>
      <c r="N478" s="20"/>
      <c r="O478" s="20"/>
      <c r="P478" s="20"/>
      <c r="Q478" s="20"/>
      <c r="R478" s="20"/>
      <c r="S478" s="20"/>
      <c r="T478" s="20"/>
      <c r="U478" s="20"/>
      <c r="V478" s="20"/>
      <c r="W478" s="20"/>
      <c r="X478" s="20"/>
      <c r="Y478" s="20"/>
      <c r="Z478" s="20"/>
    </row>
    <row r="479" spans="1:26" ht="15.75" customHeight="1">
      <c r="A479" s="13" t="e">
        <f>#REF!</f>
        <v>#REF!</v>
      </c>
      <c r="B479" s="14">
        <f t="shared" si="8"/>
        <v>120</v>
      </c>
      <c r="C479" s="15" t="e">
        <f>#REF!</f>
        <v>#REF!</v>
      </c>
      <c r="D479" s="3" t="e">
        <f t="shared" si="7"/>
        <v>#REF!</v>
      </c>
      <c r="E479" s="31" t="e">
        <f>#REF!</f>
        <v>#REF!</v>
      </c>
      <c r="F479" s="16" t="e">
        <f>#REF!</f>
        <v>#REF!</v>
      </c>
      <c r="G479" s="17" t="e">
        <f>#REF!</f>
        <v>#REF!</v>
      </c>
      <c r="H479" s="18" t="e">
        <f>#REF!</f>
        <v>#REF!</v>
      </c>
      <c r="I479" s="16" t="e">
        <f>#REF!</f>
        <v>#REF!</v>
      </c>
      <c r="J479" s="17" t="s">
        <v>14</v>
      </c>
      <c r="K479" s="19" t="e">
        <f>#REF!</f>
        <v>#REF!</v>
      </c>
      <c r="L479" s="19" t="e">
        <f t="shared" si="9"/>
        <v>#REF!</v>
      </c>
      <c r="M479" s="20"/>
      <c r="N479" s="20"/>
      <c r="O479" s="20"/>
      <c r="P479" s="20"/>
      <c r="Q479" s="20"/>
      <c r="R479" s="20"/>
      <c r="S479" s="20"/>
      <c r="T479" s="20"/>
      <c r="U479" s="20"/>
      <c r="V479" s="20"/>
      <c r="W479" s="20"/>
      <c r="X479" s="20"/>
      <c r="Y479" s="20"/>
      <c r="Z479" s="20"/>
    </row>
    <row r="480" spans="1:26" ht="15.75" customHeight="1">
      <c r="A480" s="13" t="e">
        <f>#REF!</f>
        <v>#REF!</v>
      </c>
      <c r="B480" s="14">
        <f t="shared" si="8"/>
        <v>121</v>
      </c>
      <c r="C480" s="15" t="e">
        <f>#REF!</f>
        <v>#REF!</v>
      </c>
      <c r="D480" s="3" t="e">
        <f t="shared" si="7"/>
        <v>#REF!</v>
      </c>
      <c r="E480" s="31" t="e">
        <f>#REF!</f>
        <v>#REF!</v>
      </c>
      <c r="F480" s="16" t="e">
        <f>#REF!</f>
        <v>#REF!</v>
      </c>
      <c r="G480" s="17" t="e">
        <f>#REF!</f>
        <v>#REF!</v>
      </c>
      <c r="H480" s="18" t="e">
        <f>#REF!</f>
        <v>#REF!</v>
      </c>
      <c r="I480" s="16" t="e">
        <f>#REF!</f>
        <v>#REF!</v>
      </c>
      <c r="J480" s="17" t="s">
        <v>14</v>
      </c>
      <c r="K480" s="19" t="e">
        <f>#REF!</f>
        <v>#REF!</v>
      </c>
      <c r="L480" s="19" t="e">
        <f t="shared" si="9"/>
        <v>#REF!</v>
      </c>
      <c r="M480" s="20"/>
      <c r="N480" s="20"/>
      <c r="O480" s="20"/>
      <c r="P480" s="20"/>
      <c r="Q480" s="20"/>
      <c r="R480" s="20"/>
      <c r="S480" s="20"/>
      <c r="T480" s="20"/>
      <c r="U480" s="20"/>
      <c r="V480" s="20"/>
      <c r="W480" s="20"/>
      <c r="X480" s="20"/>
      <c r="Y480" s="20"/>
      <c r="Z480" s="20"/>
    </row>
    <row r="481" spans="1:26" ht="117.75" customHeight="1">
      <c r="A481" s="13" t="e">
        <f>#REF!</f>
        <v>#REF!</v>
      </c>
      <c r="B481" s="14">
        <f t="shared" si="8"/>
        <v>122</v>
      </c>
      <c r="C481" s="15" t="e">
        <f>#REF!</f>
        <v>#REF!</v>
      </c>
      <c r="D481" s="3" t="e">
        <f t="shared" si="7"/>
        <v>#REF!</v>
      </c>
      <c r="E481" s="31" t="e">
        <f>#REF!</f>
        <v>#REF!</v>
      </c>
      <c r="F481" s="16" t="e">
        <f>#REF!</f>
        <v>#REF!</v>
      </c>
      <c r="G481" s="17" t="e">
        <f>#REF!</f>
        <v>#REF!</v>
      </c>
      <c r="H481" s="18" t="e">
        <f>#REF!</f>
        <v>#REF!</v>
      </c>
      <c r="I481" s="16" t="e">
        <f>#REF!</f>
        <v>#REF!</v>
      </c>
      <c r="J481" s="17" t="s">
        <v>14</v>
      </c>
      <c r="K481" s="19" t="e">
        <f>#REF!</f>
        <v>#REF!</v>
      </c>
      <c r="L481" s="19" t="e">
        <f t="shared" si="9"/>
        <v>#REF!</v>
      </c>
      <c r="M481" s="20"/>
      <c r="N481" s="20"/>
      <c r="O481" s="20"/>
      <c r="P481" s="20"/>
      <c r="Q481" s="20"/>
      <c r="R481" s="20"/>
      <c r="S481" s="20"/>
      <c r="T481" s="20"/>
      <c r="U481" s="20"/>
      <c r="V481" s="20"/>
      <c r="W481" s="20"/>
      <c r="X481" s="20"/>
      <c r="Y481" s="20"/>
      <c r="Z481" s="20"/>
    </row>
    <row r="482" spans="1:26" ht="15.75" customHeight="1">
      <c r="A482" s="13" t="e">
        <f>#REF!</f>
        <v>#REF!</v>
      </c>
      <c r="B482" s="14">
        <f t="shared" si="8"/>
        <v>123</v>
      </c>
      <c r="C482" s="15" t="e">
        <f>#REF!</f>
        <v>#REF!</v>
      </c>
      <c r="D482" s="3" t="e">
        <f t="shared" si="7"/>
        <v>#REF!</v>
      </c>
      <c r="E482" s="31" t="e">
        <f>#REF!</f>
        <v>#REF!</v>
      </c>
      <c r="F482" s="16" t="e">
        <f>#REF!</f>
        <v>#REF!</v>
      </c>
      <c r="G482" s="17" t="e">
        <f>#REF!</f>
        <v>#REF!</v>
      </c>
      <c r="H482" s="18" t="e">
        <f>#REF!</f>
        <v>#REF!</v>
      </c>
      <c r="I482" s="16" t="e">
        <f>#REF!</f>
        <v>#REF!</v>
      </c>
      <c r="J482" s="17" t="s">
        <v>14</v>
      </c>
      <c r="K482" s="19" t="e">
        <f>#REF!</f>
        <v>#REF!</v>
      </c>
      <c r="L482" s="19" t="e">
        <f t="shared" si="9"/>
        <v>#REF!</v>
      </c>
      <c r="M482" s="20"/>
      <c r="N482" s="20"/>
      <c r="O482" s="20"/>
      <c r="P482" s="20"/>
      <c r="Q482" s="20"/>
      <c r="R482" s="20"/>
      <c r="S482" s="20"/>
      <c r="T482" s="20"/>
      <c r="U482" s="20"/>
      <c r="V482" s="20"/>
      <c r="W482" s="20"/>
      <c r="X482" s="20"/>
      <c r="Y482" s="20"/>
      <c r="Z482" s="20"/>
    </row>
    <row r="483" spans="1:26" ht="15.75" customHeight="1">
      <c r="A483" s="13" t="e">
        <f>#REF!</f>
        <v>#REF!</v>
      </c>
      <c r="B483" s="14">
        <f t="shared" si="8"/>
        <v>124</v>
      </c>
      <c r="C483" s="15" t="e">
        <f>#REF!</f>
        <v>#REF!</v>
      </c>
      <c r="D483" s="3" t="e">
        <f t="shared" si="7"/>
        <v>#REF!</v>
      </c>
      <c r="E483" s="31" t="e">
        <f>#REF!</f>
        <v>#REF!</v>
      </c>
      <c r="F483" s="16" t="e">
        <f>#REF!</f>
        <v>#REF!</v>
      </c>
      <c r="G483" s="17" t="e">
        <f>#REF!</f>
        <v>#REF!</v>
      </c>
      <c r="H483" s="18" t="e">
        <f>#REF!</f>
        <v>#REF!</v>
      </c>
      <c r="I483" s="16" t="e">
        <f>#REF!</f>
        <v>#REF!</v>
      </c>
      <c r="J483" s="17" t="s">
        <v>14</v>
      </c>
      <c r="K483" s="19" t="e">
        <f>#REF!</f>
        <v>#REF!</v>
      </c>
      <c r="L483" s="19" t="e">
        <f t="shared" si="9"/>
        <v>#REF!</v>
      </c>
      <c r="M483" s="20"/>
      <c r="N483" s="20"/>
      <c r="O483" s="20"/>
      <c r="P483" s="20"/>
      <c r="Q483" s="20"/>
      <c r="R483" s="20"/>
      <c r="S483" s="20"/>
      <c r="T483" s="20"/>
      <c r="U483" s="20"/>
      <c r="V483" s="20"/>
      <c r="W483" s="20"/>
      <c r="X483" s="20"/>
      <c r="Y483" s="20"/>
      <c r="Z483" s="20"/>
    </row>
    <row r="484" spans="1:26" ht="15.75" customHeight="1">
      <c r="A484" s="13" t="e">
        <f>#REF!</f>
        <v>#REF!</v>
      </c>
      <c r="B484" s="14">
        <f t="shared" si="8"/>
        <v>125</v>
      </c>
      <c r="C484" s="15" t="e">
        <f>#REF!</f>
        <v>#REF!</v>
      </c>
      <c r="D484" s="3" t="e">
        <f t="shared" si="7"/>
        <v>#REF!</v>
      </c>
      <c r="E484" s="31" t="e">
        <f>#REF!</f>
        <v>#REF!</v>
      </c>
      <c r="F484" s="16" t="e">
        <f>#REF!</f>
        <v>#REF!</v>
      </c>
      <c r="G484" s="17" t="e">
        <f>#REF!</f>
        <v>#REF!</v>
      </c>
      <c r="H484" s="18" t="e">
        <f>#REF!</f>
        <v>#REF!</v>
      </c>
      <c r="I484" s="16" t="e">
        <f>#REF!</f>
        <v>#REF!</v>
      </c>
      <c r="J484" s="17" t="s">
        <v>14</v>
      </c>
      <c r="K484" s="19" t="e">
        <f>#REF!</f>
        <v>#REF!</v>
      </c>
      <c r="L484" s="19" t="e">
        <f t="shared" si="9"/>
        <v>#REF!</v>
      </c>
      <c r="M484" s="20"/>
      <c r="N484" s="20"/>
      <c r="O484" s="20"/>
      <c r="P484" s="20"/>
      <c r="Q484" s="20"/>
      <c r="R484" s="20"/>
      <c r="S484" s="20"/>
      <c r="T484" s="20"/>
      <c r="U484" s="20"/>
      <c r="V484" s="20"/>
      <c r="W484" s="20"/>
      <c r="X484" s="20"/>
      <c r="Y484" s="20"/>
      <c r="Z484" s="20"/>
    </row>
    <row r="485" spans="1:26" ht="15.75" customHeight="1">
      <c r="A485" s="13" t="e">
        <f>#REF!</f>
        <v>#REF!</v>
      </c>
      <c r="B485" s="14">
        <f t="shared" si="8"/>
        <v>126</v>
      </c>
      <c r="C485" s="15" t="e">
        <f>#REF!</f>
        <v>#REF!</v>
      </c>
      <c r="D485" s="3" t="e">
        <f t="shared" si="7"/>
        <v>#REF!</v>
      </c>
      <c r="E485" s="31" t="e">
        <f>#REF!</f>
        <v>#REF!</v>
      </c>
      <c r="F485" s="16" t="e">
        <f>#REF!</f>
        <v>#REF!</v>
      </c>
      <c r="G485" s="17" t="e">
        <f>#REF!</f>
        <v>#REF!</v>
      </c>
      <c r="H485" s="18" t="e">
        <f>#REF!</f>
        <v>#REF!</v>
      </c>
      <c r="I485" s="16" t="e">
        <f>#REF!</f>
        <v>#REF!</v>
      </c>
      <c r="J485" s="17" t="s">
        <v>14</v>
      </c>
      <c r="K485" s="19" t="e">
        <f>#REF!</f>
        <v>#REF!</v>
      </c>
      <c r="L485" s="19" t="e">
        <f t="shared" si="9"/>
        <v>#REF!</v>
      </c>
      <c r="M485" s="20"/>
      <c r="N485" s="20"/>
      <c r="O485" s="20"/>
      <c r="P485" s="20"/>
      <c r="Q485" s="20"/>
      <c r="R485" s="20"/>
      <c r="S485" s="20"/>
      <c r="T485" s="20"/>
      <c r="U485" s="20"/>
      <c r="V485" s="20"/>
      <c r="W485" s="20"/>
      <c r="X485" s="20"/>
      <c r="Y485" s="20"/>
      <c r="Z485" s="20"/>
    </row>
    <row r="486" spans="1:26" ht="15.75" customHeight="1">
      <c r="A486" s="13" t="e">
        <f>#REF!</f>
        <v>#REF!</v>
      </c>
      <c r="B486" s="14">
        <f t="shared" si="8"/>
        <v>127</v>
      </c>
      <c r="C486" s="15" t="e">
        <f>#REF!</f>
        <v>#REF!</v>
      </c>
      <c r="D486" s="3" t="e">
        <f t="shared" si="7"/>
        <v>#REF!</v>
      </c>
      <c r="E486" s="31" t="e">
        <f>#REF!</f>
        <v>#REF!</v>
      </c>
      <c r="F486" s="16" t="e">
        <f>#REF!</f>
        <v>#REF!</v>
      </c>
      <c r="G486" s="17" t="e">
        <f>#REF!</f>
        <v>#REF!</v>
      </c>
      <c r="H486" s="18" t="e">
        <f>#REF!</f>
        <v>#REF!</v>
      </c>
      <c r="I486" s="16" t="e">
        <f>#REF!</f>
        <v>#REF!</v>
      </c>
      <c r="J486" s="17" t="s">
        <v>14</v>
      </c>
      <c r="K486" s="19" t="e">
        <f>#REF!</f>
        <v>#REF!</v>
      </c>
      <c r="L486" s="19" t="e">
        <f t="shared" si="9"/>
        <v>#REF!</v>
      </c>
      <c r="M486" s="20"/>
      <c r="N486" s="20"/>
      <c r="O486" s="20"/>
      <c r="P486" s="20"/>
      <c r="Q486" s="20"/>
      <c r="R486" s="20"/>
      <c r="S486" s="20"/>
      <c r="T486" s="20"/>
      <c r="U486" s="20"/>
      <c r="V486" s="20"/>
      <c r="W486" s="20"/>
      <c r="X486" s="20"/>
      <c r="Y486" s="20"/>
      <c r="Z486" s="20"/>
    </row>
    <row r="487" spans="1:26" ht="15.75" customHeight="1">
      <c r="A487" s="13" t="e">
        <f>#REF!</f>
        <v>#REF!</v>
      </c>
      <c r="B487" s="14">
        <f t="shared" si="8"/>
        <v>128</v>
      </c>
      <c r="C487" s="15" t="e">
        <f>#REF!</f>
        <v>#REF!</v>
      </c>
      <c r="D487" s="3" t="e">
        <f t="shared" si="7"/>
        <v>#REF!</v>
      </c>
      <c r="E487" s="31" t="e">
        <f>#REF!</f>
        <v>#REF!</v>
      </c>
      <c r="F487" s="16" t="e">
        <f>#REF!</f>
        <v>#REF!</v>
      </c>
      <c r="G487" s="17" t="e">
        <f>#REF!</f>
        <v>#REF!</v>
      </c>
      <c r="H487" s="18" t="e">
        <f>#REF!</f>
        <v>#REF!</v>
      </c>
      <c r="I487" s="16" t="e">
        <f>#REF!</f>
        <v>#REF!</v>
      </c>
      <c r="J487" s="17" t="s">
        <v>14</v>
      </c>
      <c r="K487" s="19" t="e">
        <f>#REF!</f>
        <v>#REF!</v>
      </c>
      <c r="L487" s="19" t="e">
        <f t="shared" si="9"/>
        <v>#REF!</v>
      </c>
      <c r="M487" s="20"/>
      <c r="N487" s="20"/>
      <c r="O487" s="20"/>
      <c r="P487" s="20"/>
      <c r="Q487" s="20"/>
      <c r="R487" s="20"/>
      <c r="S487" s="20"/>
      <c r="T487" s="20"/>
      <c r="U487" s="20"/>
      <c r="V487" s="20"/>
      <c r="W487" s="20"/>
      <c r="X487" s="20"/>
      <c r="Y487" s="20"/>
      <c r="Z487" s="20"/>
    </row>
    <row r="488" spans="1:26" ht="15.75" customHeight="1">
      <c r="A488" s="13" t="e">
        <f>#REF!</f>
        <v>#REF!</v>
      </c>
      <c r="B488" s="14">
        <f t="shared" si="8"/>
        <v>129</v>
      </c>
      <c r="C488" s="15" t="e">
        <f>#REF!</f>
        <v>#REF!</v>
      </c>
      <c r="D488" s="3" t="e">
        <f t="shared" si="7"/>
        <v>#REF!</v>
      </c>
      <c r="E488" s="31" t="e">
        <f>#REF!</f>
        <v>#REF!</v>
      </c>
      <c r="F488" s="16" t="e">
        <f>#REF!</f>
        <v>#REF!</v>
      </c>
      <c r="G488" s="17" t="e">
        <f>#REF!</f>
        <v>#REF!</v>
      </c>
      <c r="H488" s="18" t="e">
        <f>#REF!</f>
        <v>#REF!</v>
      </c>
      <c r="I488" s="16" t="e">
        <f>#REF!</f>
        <v>#REF!</v>
      </c>
      <c r="J488" s="17" t="s">
        <v>14</v>
      </c>
      <c r="K488" s="19" t="e">
        <f>#REF!</f>
        <v>#REF!</v>
      </c>
      <c r="L488" s="19" t="e">
        <f t="shared" si="9"/>
        <v>#REF!</v>
      </c>
      <c r="M488" s="20"/>
      <c r="N488" s="20"/>
      <c r="O488" s="20"/>
      <c r="P488" s="20"/>
      <c r="Q488" s="20"/>
      <c r="R488" s="20"/>
      <c r="S488" s="20"/>
      <c r="T488" s="20"/>
      <c r="U488" s="20"/>
      <c r="V488" s="20"/>
      <c r="W488" s="20"/>
      <c r="X488" s="20"/>
      <c r="Y488" s="20"/>
      <c r="Z488" s="20"/>
    </row>
    <row r="489" spans="1:26" ht="15.75" customHeight="1">
      <c r="A489" s="13" t="e">
        <f>#REF!</f>
        <v>#REF!</v>
      </c>
      <c r="B489" s="14">
        <f t="shared" si="8"/>
        <v>130</v>
      </c>
      <c r="C489" s="15" t="e">
        <f>#REF!</f>
        <v>#REF!</v>
      </c>
      <c r="D489" s="3" t="e">
        <f t="shared" si="7"/>
        <v>#REF!</v>
      </c>
      <c r="E489" s="31" t="e">
        <f>#REF!</f>
        <v>#REF!</v>
      </c>
      <c r="F489" s="16" t="e">
        <f>#REF!</f>
        <v>#REF!</v>
      </c>
      <c r="G489" s="17" t="e">
        <f>#REF!</f>
        <v>#REF!</v>
      </c>
      <c r="H489" s="18" t="e">
        <f>#REF!</f>
        <v>#REF!</v>
      </c>
      <c r="I489" s="16" t="e">
        <f>#REF!</f>
        <v>#REF!</v>
      </c>
      <c r="J489" s="17" t="s">
        <v>14</v>
      </c>
      <c r="K489" s="19" t="e">
        <f>#REF!</f>
        <v>#REF!</v>
      </c>
      <c r="L489" s="19" t="e">
        <f t="shared" si="9"/>
        <v>#REF!</v>
      </c>
      <c r="M489" s="20"/>
      <c r="N489" s="20"/>
      <c r="O489" s="20"/>
      <c r="P489" s="20"/>
      <c r="Q489" s="20"/>
      <c r="R489" s="20"/>
      <c r="S489" s="20"/>
      <c r="T489" s="20"/>
      <c r="U489" s="20"/>
      <c r="V489" s="20"/>
      <c r="W489" s="20"/>
      <c r="X489" s="20"/>
      <c r="Y489" s="20"/>
      <c r="Z489" s="20"/>
    </row>
    <row r="490" spans="1:26" ht="15.75" customHeight="1">
      <c r="A490" s="13" t="e">
        <f>#REF!</f>
        <v>#REF!</v>
      </c>
      <c r="B490" s="14">
        <f t="shared" si="8"/>
        <v>131</v>
      </c>
      <c r="C490" s="15" t="e">
        <f>#REF!</f>
        <v>#REF!</v>
      </c>
      <c r="D490" s="3" t="e">
        <f t="shared" si="7"/>
        <v>#REF!</v>
      </c>
      <c r="E490" s="31" t="e">
        <f>#REF!</f>
        <v>#REF!</v>
      </c>
      <c r="F490" s="16" t="e">
        <f>#REF!</f>
        <v>#REF!</v>
      </c>
      <c r="G490" s="17" t="e">
        <f>#REF!</f>
        <v>#REF!</v>
      </c>
      <c r="H490" s="18" t="e">
        <f>#REF!</f>
        <v>#REF!</v>
      </c>
      <c r="I490" s="16" t="e">
        <f>#REF!</f>
        <v>#REF!</v>
      </c>
      <c r="J490" s="17" t="s">
        <v>14</v>
      </c>
      <c r="K490" s="19" t="e">
        <f>#REF!</f>
        <v>#REF!</v>
      </c>
      <c r="L490" s="19" t="e">
        <f t="shared" si="9"/>
        <v>#REF!</v>
      </c>
      <c r="M490" s="20"/>
      <c r="N490" s="20"/>
      <c r="O490" s="20"/>
      <c r="P490" s="20"/>
      <c r="Q490" s="20"/>
      <c r="R490" s="20"/>
      <c r="S490" s="20"/>
      <c r="T490" s="20"/>
      <c r="U490" s="20"/>
      <c r="V490" s="20"/>
      <c r="W490" s="20"/>
      <c r="X490" s="20"/>
      <c r="Y490" s="20"/>
      <c r="Z490" s="20"/>
    </row>
    <row r="491" spans="1:26" ht="15.75" customHeight="1">
      <c r="A491" s="13" t="e">
        <f>#REF!</f>
        <v>#REF!</v>
      </c>
      <c r="B491" s="14">
        <f t="shared" si="8"/>
        <v>132</v>
      </c>
      <c r="C491" s="15" t="e">
        <f>#REF!</f>
        <v>#REF!</v>
      </c>
      <c r="D491" s="3" t="e">
        <f t="shared" si="7"/>
        <v>#REF!</v>
      </c>
      <c r="E491" s="31" t="e">
        <f>#REF!</f>
        <v>#REF!</v>
      </c>
      <c r="F491" s="16" t="e">
        <f>#REF!</f>
        <v>#REF!</v>
      </c>
      <c r="G491" s="17" t="e">
        <f>#REF!</f>
        <v>#REF!</v>
      </c>
      <c r="H491" s="18" t="e">
        <f>#REF!</f>
        <v>#REF!</v>
      </c>
      <c r="I491" s="16" t="e">
        <f>#REF!</f>
        <v>#REF!</v>
      </c>
      <c r="J491" s="17" t="s">
        <v>14</v>
      </c>
      <c r="K491" s="19" t="e">
        <f>#REF!</f>
        <v>#REF!</v>
      </c>
      <c r="L491" s="19" t="e">
        <f t="shared" si="9"/>
        <v>#REF!</v>
      </c>
      <c r="M491" s="20"/>
      <c r="N491" s="20"/>
      <c r="O491" s="20"/>
      <c r="P491" s="20"/>
      <c r="Q491" s="20"/>
      <c r="R491" s="20"/>
      <c r="S491" s="20"/>
      <c r="T491" s="20"/>
      <c r="U491" s="20"/>
      <c r="V491" s="20"/>
      <c r="W491" s="20"/>
      <c r="X491" s="20"/>
      <c r="Y491" s="20"/>
      <c r="Z491" s="20"/>
    </row>
    <row r="492" spans="1:26" ht="15.75" customHeight="1">
      <c r="A492" s="13" t="e">
        <f>#REF!</f>
        <v>#REF!</v>
      </c>
      <c r="B492" s="14">
        <f t="shared" si="8"/>
        <v>133</v>
      </c>
      <c r="C492" s="15" t="e">
        <f>#REF!</f>
        <v>#REF!</v>
      </c>
      <c r="D492" s="3" t="e">
        <f t="shared" si="7"/>
        <v>#REF!</v>
      </c>
      <c r="E492" s="31" t="e">
        <f>#REF!</f>
        <v>#REF!</v>
      </c>
      <c r="F492" s="16" t="e">
        <f>#REF!</f>
        <v>#REF!</v>
      </c>
      <c r="G492" s="17" t="e">
        <f>#REF!</f>
        <v>#REF!</v>
      </c>
      <c r="H492" s="18" t="e">
        <f>#REF!</f>
        <v>#REF!</v>
      </c>
      <c r="I492" s="16" t="e">
        <f>#REF!</f>
        <v>#REF!</v>
      </c>
      <c r="J492" s="17" t="s">
        <v>14</v>
      </c>
      <c r="K492" s="19" t="e">
        <f>#REF!</f>
        <v>#REF!</v>
      </c>
      <c r="L492" s="19" t="e">
        <f t="shared" si="9"/>
        <v>#REF!</v>
      </c>
      <c r="M492" s="20"/>
      <c r="N492" s="20"/>
      <c r="O492" s="20"/>
      <c r="P492" s="20"/>
      <c r="Q492" s="20"/>
      <c r="R492" s="20"/>
      <c r="S492" s="20"/>
      <c r="T492" s="20"/>
      <c r="U492" s="20"/>
      <c r="V492" s="20"/>
      <c r="W492" s="20"/>
      <c r="X492" s="20"/>
      <c r="Y492" s="20"/>
      <c r="Z492" s="20"/>
    </row>
    <row r="493" spans="1:26" ht="15.75" customHeight="1">
      <c r="A493" s="13" t="e">
        <f>#REF!</f>
        <v>#REF!</v>
      </c>
      <c r="B493" s="14">
        <f t="shared" si="8"/>
        <v>134</v>
      </c>
      <c r="C493" s="15" t="e">
        <f>#REF!</f>
        <v>#REF!</v>
      </c>
      <c r="D493" s="3" t="e">
        <f t="shared" si="7"/>
        <v>#REF!</v>
      </c>
      <c r="E493" s="31" t="e">
        <f>#REF!</f>
        <v>#REF!</v>
      </c>
      <c r="F493" s="16" t="e">
        <f>#REF!</f>
        <v>#REF!</v>
      </c>
      <c r="G493" s="17" t="e">
        <f>#REF!</f>
        <v>#REF!</v>
      </c>
      <c r="H493" s="18" t="e">
        <f>#REF!</f>
        <v>#REF!</v>
      </c>
      <c r="I493" s="16" t="e">
        <f>#REF!</f>
        <v>#REF!</v>
      </c>
      <c r="J493" s="17" t="s">
        <v>14</v>
      </c>
      <c r="K493" s="19" t="e">
        <f>#REF!</f>
        <v>#REF!</v>
      </c>
      <c r="L493" s="19" t="e">
        <f t="shared" si="9"/>
        <v>#REF!</v>
      </c>
      <c r="M493" s="20"/>
      <c r="N493" s="20"/>
      <c r="O493" s="20"/>
      <c r="P493" s="20"/>
      <c r="Q493" s="20"/>
      <c r="R493" s="20"/>
      <c r="S493" s="20"/>
      <c r="T493" s="20"/>
      <c r="U493" s="20"/>
      <c r="V493" s="20"/>
      <c r="W493" s="20"/>
      <c r="X493" s="20"/>
      <c r="Y493" s="20"/>
      <c r="Z493" s="20"/>
    </row>
    <row r="494" spans="1:26" ht="15.75" customHeight="1">
      <c r="A494" s="13" t="e">
        <f>#REF!</f>
        <v>#REF!</v>
      </c>
      <c r="B494" s="14">
        <f t="shared" si="8"/>
        <v>135</v>
      </c>
      <c r="C494" s="15" t="e">
        <f>#REF!</f>
        <v>#REF!</v>
      </c>
      <c r="D494" s="3" t="e">
        <f t="shared" si="7"/>
        <v>#REF!</v>
      </c>
      <c r="E494" s="31" t="e">
        <f>#REF!</f>
        <v>#REF!</v>
      </c>
      <c r="F494" s="16" t="e">
        <f>#REF!</f>
        <v>#REF!</v>
      </c>
      <c r="G494" s="17" t="e">
        <f>#REF!</f>
        <v>#REF!</v>
      </c>
      <c r="H494" s="18" t="e">
        <f>#REF!</f>
        <v>#REF!</v>
      </c>
      <c r="I494" s="16" t="e">
        <f>#REF!</f>
        <v>#REF!</v>
      </c>
      <c r="J494" s="17" t="s">
        <v>14</v>
      </c>
      <c r="K494" s="19" t="e">
        <f>#REF!</f>
        <v>#REF!</v>
      </c>
      <c r="L494" s="19" t="e">
        <f t="shared" si="9"/>
        <v>#REF!</v>
      </c>
      <c r="M494" s="20"/>
      <c r="N494" s="20"/>
      <c r="O494" s="20"/>
      <c r="P494" s="20"/>
      <c r="Q494" s="20"/>
      <c r="R494" s="20"/>
      <c r="S494" s="20"/>
      <c r="T494" s="20"/>
      <c r="U494" s="20"/>
      <c r="V494" s="20"/>
      <c r="W494" s="20"/>
      <c r="X494" s="20"/>
      <c r="Y494" s="20"/>
      <c r="Z494" s="20"/>
    </row>
    <row r="495" spans="1:26" ht="15.75" customHeight="1">
      <c r="A495" s="13" t="e">
        <f>#REF!</f>
        <v>#REF!</v>
      </c>
      <c r="B495" s="14">
        <f t="shared" si="8"/>
        <v>136</v>
      </c>
      <c r="C495" s="15" t="e">
        <f>#REF!</f>
        <v>#REF!</v>
      </c>
      <c r="D495" s="3" t="e">
        <f t="shared" si="7"/>
        <v>#REF!</v>
      </c>
      <c r="E495" s="31" t="e">
        <f>#REF!</f>
        <v>#REF!</v>
      </c>
      <c r="F495" s="16" t="e">
        <f>#REF!</f>
        <v>#REF!</v>
      </c>
      <c r="G495" s="17" t="e">
        <f>#REF!</f>
        <v>#REF!</v>
      </c>
      <c r="H495" s="18" t="e">
        <f>#REF!</f>
        <v>#REF!</v>
      </c>
      <c r="I495" s="16" t="e">
        <f>#REF!</f>
        <v>#REF!</v>
      </c>
      <c r="J495" s="17" t="s">
        <v>14</v>
      </c>
      <c r="K495" s="19" t="e">
        <f>#REF!</f>
        <v>#REF!</v>
      </c>
      <c r="L495" s="19" t="e">
        <f t="shared" si="9"/>
        <v>#REF!</v>
      </c>
      <c r="M495" s="20"/>
      <c r="N495" s="20"/>
      <c r="O495" s="20"/>
      <c r="P495" s="20"/>
      <c r="Q495" s="20"/>
      <c r="R495" s="20"/>
      <c r="S495" s="20"/>
      <c r="T495" s="20"/>
      <c r="U495" s="20"/>
      <c r="V495" s="20"/>
      <c r="W495" s="20"/>
      <c r="X495" s="20"/>
      <c r="Y495" s="20"/>
      <c r="Z495" s="20"/>
    </row>
    <row r="496" spans="1:26" ht="15.75" customHeight="1">
      <c r="A496" s="13" t="e">
        <f>#REF!</f>
        <v>#REF!</v>
      </c>
      <c r="B496" s="14">
        <f t="shared" si="8"/>
        <v>137</v>
      </c>
      <c r="C496" s="15" t="e">
        <f>#REF!</f>
        <v>#REF!</v>
      </c>
      <c r="D496" s="3" t="e">
        <f t="shared" si="7"/>
        <v>#REF!</v>
      </c>
      <c r="E496" s="31" t="e">
        <f>#REF!</f>
        <v>#REF!</v>
      </c>
      <c r="F496" s="16" t="e">
        <f>#REF!</f>
        <v>#REF!</v>
      </c>
      <c r="G496" s="17" t="e">
        <f>#REF!</f>
        <v>#REF!</v>
      </c>
      <c r="H496" s="18" t="e">
        <f>#REF!</f>
        <v>#REF!</v>
      </c>
      <c r="I496" s="16" t="e">
        <f>#REF!</f>
        <v>#REF!</v>
      </c>
      <c r="J496" s="17" t="s">
        <v>14</v>
      </c>
      <c r="K496" s="19" t="e">
        <f>#REF!</f>
        <v>#REF!</v>
      </c>
      <c r="L496" s="19" t="e">
        <f t="shared" si="9"/>
        <v>#REF!</v>
      </c>
      <c r="M496" s="20"/>
      <c r="N496" s="20"/>
      <c r="O496" s="20"/>
      <c r="P496" s="20"/>
      <c r="Q496" s="20"/>
      <c r="R496" s="20"/>
      <c r="S496" s="20"/>
      <c r="T496" s="20"/>
      <c r="U496" s="20"/>
      <c r="V496" s="20"/>
      <c r="W496" s="20"/>
      <c r="X496" s="20"/>
      <c r="Y496" s="20"/>
      <c r="Z496" s="20"/>
    </row>
    <row r="497" spans="1:26" ht="15.75" customHeight="1">
      <c r="A497" s="13" t="e">
        <f>#REF!</f>
        <v>#REF!</v>
      </c>
      <c r="B497" s="14">
        <f t="shared" si="8"/>
        <v>138</v>
      </c>
      <c r="C497" s="15" t="e">
        <f>#REF!</f>
        <v>#REF!</v>
      </c>
      <c r="D497" s="3" t="e">
        <f t="shared" si="7"/>
        <v>#REF!</v>
      </c>
      <c r="E497" s="31" t="e">
        <f>#REF!</f>
        <v>#REF!</v>
      </c>
      <c r="F497" s="16" t="e">
        <f>#REF!</f>
        <v>#REF!</v>
      </c>
      <c r="G497" s="17" t="e">
        <f>#REF!</f>
        <v>#REF!</v>
      </c>
      <c r="H497" s="18" t="e">
        <f>#REF!</f>
        <v>#REF!</v>
      </c>
      <c r="I497" s="16" t="e">
        <f>#REF!</f>
        <v>#REF!</v>
      </c>
      <c r="J497" s="17" t="s">
        <v>14</v>
      </c>
      <c r="K497" s="19" t="e">
        <f>#REF!</f>
        <v>#REF!</v>
      </c>
      <c r="L497" s="19" t="e">
        <f t="shared" si="9"/>
        <v>#REF!</v>
      </c>
      <c r="M497" s="20"/>
      <c r="N497" s="20"/>
      <c r="O497" s="20"/>
      <c r="P497" s="20"/>
      <c r="Q497" s="20"/>
      <c r="R497" s="20"/>
      <c r="S497" s="20"/>
      <c r="T497" s="20"/>
      <c r="U497" s="20"/>
      <c r="V497" s="20"/>
      <c r="W497" s="20"/>
      <c r="X497" s="20"/>
      <c r="Y497" s="20"/>
      <c r="Z497" s="20"/>
    </row>
    <row r="498" spans="1:26" ht="15.75" customHeight="1">
      <c r="A498" s="13" t="e">
        <f>#REF!</f>
        <v>#REF!</v>
      </c>
      <c r="B498" s="14">
        <f t="shared" si="8"/>
        <v>139</v>
      </c>
      <c r="C498" s="15" t="e">
        <f>#REF!</f>
        <v>#REF!</v>
      </c>
      <c r="D498" s="3" t="e">
        <f t="shared" si="7"/>
        <v>#REF!</v>
      </c>
      <c r="E498" s="31" t="e">
        <f>#REF!</f>
        <v>#REF!</v>
      </c>
      <c r="F498" s="16" t="e">
        <f>#REF!</f>
        <v>#REF!</v>
      </c>
      <c r="G498" s="17" t="e">
        <f>#REF!</f>
        <v>#REF!</v>
      </c>
      <c r="H498" s="18" t="e">
        <f>#REF!</f>
        <v>#REF!</v>
      </c>
      <c r="I498" s="16" t="e">
        <f>#REF!</f>
        <v>#REF!</v>
      </c>
      <c r="J498" s="17" t="s">
        <v>14</v>
      </c>
      <c r="K498" s="19" t="e">
        <f>#REF!</f>
        <v>#REF!</v>
      </c>
      <c r="L498" s="19" t="e">
        <f t="shared" si="9"/>
        <v>#REF!</v>
      </c>
      <c r="M498" s="20"/>
      <c r="N498" s="20"/>
      <c r="O498" s="20"/>
      <c r="P498" s="20"/>
      <c r="Q498" s="20"/>
      <c r="R498" s="20"/>
      <c r="S498" s="20"/>
      <c r="T498" s="20"/>
      <c r="U498" s="20"/>
      <c r="V498" s="20"/>
      <c r="W498" s="20"/>
      <c r="X498" s="20"/>
      <c r="Y498" s="20"/>
      <c r="Z498" s="20"/>
    </row>
    <row r="499" spans="1:26" ht="15.75" customHeight="1">
      <c r="A499" s="13" t="e">
        <f>#REF!</f>
        <v>#REF!</v>
      </c>
      <c r="B499" s="14">
        <f t="shared" si="8"/>
        <v>140</v>
      </c>
      <c r="C499" s="15" t="e">
        <f>#REF!</f>
        <v>#REF!</v>
      </c>
      <c r="D499" s="3" t="e">
        <f t="shared" si="7"/>
        <v>#REF!</v>
      </c>
      <c r="E499" s="31" t="e">
        <f>#REF!</f>
        <v>#REF!</v>
      </c>
      <c r="F499" s="16" t="e">
        <f>#REF!</f>
        <v>#REF!</v>
      </c>
      <c r="G499" s="17" t="e">
        <f>#REF!</f>
        <v>#REF!</v>
      </c>
      <c r="H499" s="18" t="e">
        <f>#REF!</f>
        <v>#REF!</v>
      </c>
      <c r="I499" s="16" t="e">
        <f>#REF!</f>
        <v>#REF!</v>
      </c>
      <c r="J499" s="17" t="s">
        <v>14</v>
      </c>
      <c r="K499" s="19" t="e">
        <f>#REF!</f>
        <v>#REF!</v>
      </c>
      <c r="L499" s="19" t="e">
        <f t="shared" si="9"/>
        <v>#REF!</v>
      </c>
      <c r="M499" s="20"/>
      <c r="N499" s="20"/>
      <c r="O499" s="20"/>
      <c r="P499" s="20"/>
      <c r="Q499" s="20"/>
      <c r="R499" s="20"/>
      <c r="S499" s="20"/>
      <c r="T499" s="20"/>
      <c r="U499" s="20"/>
      <c r="V499" s="20"/>
      <c r="W499" s="20"/>
      <c r="X499" s="20"/>
      <c r="Y499" s="20"/>
      <c r="Z499" s="20"/>
    </row>
    <row r="500" spans="1:26" ht="15.75" customHeight="1">
      <c r="A500" s="13" t="e">
        <f>#REF!</f>
        <v>#REF!</v>
      </c>
      <c r="B500" s="14">
        <f t="shared" si="8"/>
        <v>141</v>
      </c>
      <c r="C500" s="15" t="e">
        <f>#REF!</f>
        <v>#REF!</v>
      </c>
      <c r="D500" s="3" t="e">
        <f t="shared" si="7"/>
        <v>#REF!</v>
      </c>
      <c r="E500" s="31" t="e">
        <f>#REF!</f>
        <v>#REF!</v>
      </c>
      <c r="F500" s="16" t="e">
        <f>#REF!</f>
        <v>#REF!</v>
      </c>
      <c r="G500" s="17" t="e">
        <f>#REF!</f>
        <v>#REF!</v>
      </c>
      <c r="H500" s="18" t="e">
        <f>#REF!</f>
        <v>#REF!</v>
      </c>
      <c r="I500" s="16" t="e">
        <f>#REF!</f>
        <v>#REF!</v>
      </c>
      <c r="J500" s="17" t="s">
        <v>14</v>
      </c>
      <c r="K500" s="19" t="e">
        <f>#REF!</f>
        <v>#REF!</v>
      </c>
      <c r="L500" s="19" t="e">
        <f t="shared" si="9"/>
        <v>#REF!</v>
      </c>
      <c r="M500" s="20"/>
      <c r="N500" s="20"/>
      <c r="O500" s="20"/>
      <c r="P500" s="20"/>
      <c r="Q500" s="20"/>
      <c r="R500" s="20"/>
      <c r="S500" s="20"/>
      <c r="T500" s="20"/>
      <c r="U500" s="20"/>
      <c r="V500" s="20"/>
      <c r="W500" s="20"/>
      <c r="X500" s="20"/>
      <c r="Y500" s="20"/>
      <c r="Z500" s="20"/>
    </row>
    <row r="501" spans="1:26" ht="15.75" customHeight="1">
      <c r="A501" s="13" t="e">
        <f>#REF!</f>
        <v>#REF!</v>
      </c>
      <c r="B501" s="14">
        <f t="shared" si="8"/>
        <v>142</v>
      </c>
      <c r="C501" s="15" t="e">
        <f>#REF!</f>
        <v>#REF!</v>
      </c>
      <c r="D501" s="3" t="e">
        <f t="shared" si="7"/>
        <v>#REF!</v>
      </c>
      <c r="E501" s="31" t="e">
        <f>#REF!</f>
        <v>#REF!</v>
      </c>
      <c r="F501" s="16" t="e">
        <f>#REF!</f>
        <v>#REF!</v>
      </c>
      <c r="G501" s="17" t="e">
        <f>#REF!</f>
        <v>#REF!</v>
      </c>
      <c r="H501" s="18" t="e">
        <f>#REF!</f>
        <v>#REF!</v>
      </c>
      <c r="I501" s="16" t="e">
        <f>#REF!</f>
        <v>#REF!</v>
      </c>
      <c r="J501" s="17" t="s">
        <v>14</v>
      </c>
      <c r="K501" s="19" t="e">
        <f>#REF!</f>
        <v>#REF!</v>
      </c>
      <c r="L501" s="19" t="e">
        <f t="shared" si="9"/>
        <v>#REF!</v>
      </c>
      <c r="M501" s="20"/>
      <c r="N501" s="20"/>
      <c r="O501" s="20"/>
      <c r="P501" s="20"/>
      <c r="Q501" s="20"/>
      <c r="R501" s="20"/>
      <c r="S501" s="20"/>
      <c r="T501" s="20"/>
      <c r="U501" s="20"/>
      <c r="V501" s="20"/>
      <c r="W501" s="20"/>
      <c r="X501" s="20"/>
      <c r="Y501" s="20"/>
      <c r="Z501" s="20"/>
    </row>
    <row r="502" spans="1:26" ht="15.75" customHeight="1">
      <c r="A502" s="13" t="e">
        <f>#REF!</f>
        <v>#REF!</v>
      </c>
      <c r="B502" s="14">
        <f t="shared" si="8"/>
        <v>143</v>
      </c>
      <c r="C502" s="15" t="e">
        <f>#REF!</f>
        <v>#REF!</v>
      </c>
      <c r="D502" s="3" t="e">
        <f t="shared" si="7"/>
        <v>#REF!</v>
      </c>
      <c r="E502" s="31" t="e">
        <f>#REF!</f>
        <v>#REF!</v>
      </c>
      <c r="F502" s="16" t="e">
        <f>#REF!</f>
        <v>#REF!</v>
      </c>
      <c r="G502" s="17" t="e">
        <f>#REF!</f>
        <v>#REF!</v>
      </c>
      <c r="H502" s="18" t="e">
        <f>#REF!</f>
        <v>#REF!</v>
      </c>
      <c r="I502" s="16" t="e">
        <f>#REF!</f>
        <v>#REF!</v>
      </c>
      <c r="J502" s="17" t="s">
        <v>14</v>
      </c>
      <c r="K502" s="19" t="e">
        <f>#REF!</f>
        <v>#REF!</v>
      </c>
      <c r="L502" s="19" t="e">
        <f t="shared" si="9"/>
        <v>#REF!</v>
      </c>
      <c r="M502" s="20"/>
      <c r="N502" s="20"/>
      <c r="O502" s="20"/>
      <c r="P502" s="20"/>
      <c r="Q502" s="20"/>
      <c r="R502" s="20"/>
      <c r="S502" s="20"/>
      <c r="T502" s="20"/>
      <c r="U502" s="20"/>
      <c r="V502" s="20"/>
      <c r="W502" s="20"/>
      <c r="X502" s="20"/>
      <c r="Y502" s="20"/>
      <c r="Z502" s="20"/>
    </row>
    <row r="503" spans="1:26" ht="15.75" customHeight="1">
      <c r="A503" s="13" t="e">
        <f>#REF!</f>
        <v>#REF!</v>
      </c>
      <c r="B503" s="14">
        <f t="shared" si="8"/>
        <v>144</v>
      </c>
      <c r="C503" s="15" t="e">
        <f>#REF!</f>
        <v>#REF!</v>
      </c>
      <c r="D503" s="3" t="e">
        <f t="shared" si="7"/>
        <v>#REF!</v>
      </c>
      <c r="E503" s="31" t="e">
        <f>#REF!</f>
        <v>#REF!</v>
      </c>
      <c r="F503" s="16" t="e">
        <f>#REF!</f>
        <v>#REF!</v>
      </c>
      <c r="G503" s="17" t="e">
        <f>#REF!</f>
        <v>#REF!</v>
      </c>
      <c r="H503" s="18" t="e">
        <f>#REF!</f>
        <v>#REF!</v>
      </c>
      <c r="I503" s="16" t="e">
        <f>#REF!</f>
        <v>#REF!</v>
      </c>
      <c r="J503" s="17" t="s">
        <v>14</v>
      </c>
      <c r="K503" s="19" t="e">
        <f>#REF!</f>
        <v>#REF!</v>
      </c>
      <c r="L503" s="19" t="e">
        <f t="shared" si="9"/>
        <v>#REF!</v>
      </c>
      <c r="M503" s="20"/>
      <c r="N503" s="20"/>
      <c r="O503" s="20"/>
      <c r="P503" s="20"/>
      <c r="Q503" s="20"/>
      <c r="R503" s="20"/>
      <c r="S503" s="20"/>
      <c r="T503" s="20"/>
      <c r="U503" s="20"/>
      <c r="V503" s="20"/>
      <c r="W503" s="20"/>
      <c r="X503" s="20"/>
      <c r="Y503" s="20"/>
      <c r="Z503" s="20"/>
    </row>
    <row r="504" spans="1:26" ht="15.75" customHeight="1">
      <c r="A504" s="13" t="e">
        <f>#REF!</f>
        <v>#REF!</v>
      </c>
      <c r="B504" s="14">
        <f t="shared" si="8"/>
        <v>145</v>
      </c>
      <c r="C504" s="15" t="e">
        <f>#REF!</f>
        <v>#REF!</v>
      </c>
      <c r="D504" s="3" t="e">
        <f t="shared" si="7"/>
        <v>#REF!</v>
      </c>
      <c r="E504" s="31" t="e">
        <f>#REF!</f>
        <v>#REF!</v>
      </c>
      <c r="F504" s="16" t="e">
        <f>#REF!</f>
        <v>#REF!</v>
      </c>
      <c r="G504" s="17" t="e">
        <f>#REF!</f>
        <v>#REF!</v>
      </c>
      <c r="H504" s="18" t="e">
        <f>#REF!</f>
        <v>#REF!</v>
      </c>
      <c r="I504" s="16" t="e">
        <f>#REF!</f>
        <v>#REF!</v>
      </c>
      <c r="J504" s="17" t="s">
        <v>14</v>
      </c>
      <c r="K504" s="19" t="e">
        <f>#REF!</f>
        <v>#REF!</v>
      </c>
      <c r="L504" s="19" t="e">
        <f t="shared" si="9"/>
        <v>#REF!</v>
      </c>
      <c r="M504" s="20"/>
      <c r="N504" s="20"/>
      <c r="O504" s="20"/>
      <c r="P504" s="20"/>
      <c r="Q504" s="20"/>
      <c r="R504" s="20"/>
      <c r="S504" s="20"/>
      <c r="T504" s="20"/>
      <c r="U504" s="20"/>
      <c r="V504" s="20"/>
      <c r="W504" s="20"/>
      <c r="X504" s="20"/>
      <c r="Y504" s="20"/>
      <c r="Z504" s="20"/>
    </row>
    <row r="505" spans="1:26" ht="15.75" customHeight="1">
      <c r="A505" s="13" t="e">
        <f>#REF!</f>
        <v>#REF!</v>
      </c>
      <c r="B505" s="14">
        <f t="shared" si="8"/>
        <v>146</v>
      </c>
      <c r="C505" s="15" t="e">
        <f>#REF!</f>
        <v>#REF!</v>
      </c>
      <c r="D505" s="3" t="e">
        <f t="shared" si="7"/>
        <v>#REF!</v>
      </c>
      <c r="E505" s="31" t="e">
        <f>#REF!</f>
        <v>#REF!</v>
      </c>
      <c r="F505" s="16" t="e">
        <f>#REF!</f>
        <v>#REF!</v>
      </c>
      <c r="G505" s="17" t="e">
        <f>#REF!</f>
        <v>#REF!</v>
      </c>
      <c r="H505" s="18" t="e">
        <f>#REF!</f>
        <v>#REF!</v>
      </c>
      <c r="I505" s="16" t="e">
        <f>#REF!</f>
        <v>#REF!</v>
      </c>
      <c r="J505" s="17" t="s">
        <v>14</v>
      </c>
      <c r="K505" s="19" t="e">
        <f>#REF!</f>
        <v>#REF!</v>
      </c>
      <c r="L505" s="19" t="e">
        <f t="shared" si="9"/>
        <v>#REF!</v>
      </c>
      <c r="M505" s="20"/>
      <c r="N505" s="20"/>
      <c r="O505" s="20"/>
      <c r="P505" s="20"/>
      <c r="Q505" s="20"/>
      <c r="R505" s="20"/>
      <c r="S505" s="20"/>
      <c r="T505" s="20"/>
      <c r="U505" s="20"/>
      <c r="V505" s="20"/>
      <c r="W505" s="20"/>
      <c r="X505" s="20"/>
      <c r="Y505" s="20"/>
      <c r="Z505" s="20"/>
    </row>
    <row r="506" spans="1:26" ht="15.75" customHeight="1">
      <c r="A506" s="13" t="e">
        <f>#REF!</f>
        <v>#REF!</v>
      </c>
      <c r="B506" s="14">
        <f t="shared" si="8"/>
        <v>147</v>
      </c>
      <c r="C506" s="15" t="e">
        <f>#REF!</f>
        <v>#REF!</v>
      </c>
      <c r="D506" s="3" t="e">
        <f t="shared" si="7"/>
        <v>#REF!</v>
      </c>
      <c r="E506" s="31" t="e">
        <f>#REF!</f>
        <v>#REF!</v>
      </c>
      <c r="F506" s="16" t="e">
        <f>#REF!</f>
        <v>#REF!</v>
      </c>
      <c r="G506" s="17" t="e">
        <f>#REF!</f>
        <v>#REF!</v>
      </c>
      <c r="H506" s="18" t="e">
        <f>#REF!</f>
        <v>#REF!</v>
      </c>
      <c r="I506" s="16" t="e">
        <f>#REF!</f>
        <v>#REF!</v>
      </c>
      <c r="J506" s="17" t="s">
        <v>14</v>
      </c>
      <c r="K506" s="19" t="e">
        <f>#REF!</f>
        <v>#REF!</v>
      </c>
      <c r="L506" s="19" t="e">
        <f t="shared" si="9"/>
        <v>#REF!</v>
      </c>
      <c r="M506" s="20"/>
      <c r="N506" s="20"/>
      <c r="O506" s="20"/>
      <c r="P506" s="20"/>
      <c r="Q506" s="20"/>
      <c r="R506" s="20"/>
      <c r="S506" s="20"/>
      <c r="T506" s="20"/>
      <c r="U506" s="20"/>
      <c r="V506" s="20"/>
      <c r="W506" s="20"/>
      <c r="X506" s="20"/>
      <c r="Y506" s="20"/>
      <c r="Z506" s="20"/>
    </row>
    <row r="507" spans="1:26" ht="15.75" customHeight="1">
      <c r="A507" s="13" t="e">
        <f>#REF!</f>
        <v>#REF!</v>
      </c>
      <c r="B507" s="14">
        <f t="shared" si="8"/>
        <v>148</v>
      </c>
      <c r="C507" s="15" t="e">
        <f>#REF!</f>
        <v>#REF!</v>
      </c>
      <c r="D507" s="3" t="e">
        <f t="shared" si="7"/>
        <v>#REF!</v>
      </c>
      <c r="E507" s="31" t="e">
        <f>#REF!</f>
        <v>#REF!</v>
      </c>
      <c r="F507" s="16" t="e">
        <f>#REF!</f>
        <v>#REF!</v>
      </c>
      <c r="G507" s="17" t="e">
        <f>#REF!</f>
        <v>#REF!</v>
      </c>
      <c r="H507" s="18" t="e">
        <f>#REF!</f>
        <v>#REF!</v>
      </c>
      <c r="I507" s="16" t="e">
        <f>#REF!</f>
        <v>#REF!</v>
      </c>
      <c r="J507" s="17" t="s">
        <v>14</v>
      </c>
      <c r="K507" s="19" t="e">
        <f>#REF!</f>
        <v>#REF!</v>
      </c>
      <c r="L507" s="19" t="e">
        <f t="shared" si="9"/>
        <v>#REF!</v>
      </c>
      <c r="M507" s="20"/>
      <c r="N507" s="20"/>
      <c r="O507" s="20"/>
      <c r="P507" s="20"/>
      <c r="Q507" s="20"/>
      <c r="R507" s="20"/>
      <c r="S507" s="20"/>
      <c r="T507" s="20"/>
      <c r="U507" s="20"/>
      <c r="V507" s="20"/>
      <c r="W507" s="20"/>
      <c r="X507" s="20"/>
      <c r="Y507" s="20"/>
      <c r="Z507" s="20"/>
    </row>
    <row r="508" spans="1:26" ht="15.75" customHeight="1">
      <c r="A508" s="13" t="e">
        <f>#REF!</f>
        <v>#REF!</v>
      </c>
      <c r="B508" s="14">
        <f t="shared" si="8"/>
        <v>149</v>
      </c>
      <c r="C508" s="15" t="e">
        <f>#REF!</f>
        <v>#REF!</v>
      </c>
      <c r="D508" s="3" t="e">
        <f t="shared" si="7"/>
        <v>#REF!</v>
      </c>
      <c r="E508" s="31" t="e">
        <f>#REF!</f>
        <v>#REF!</v>
      </c>
      <c r="F508" s="16" t="e">
        <f>#REF!</f>
        <v>#REF!</v>
      </c>
      <c r="G508" s="17" t="e">
        <f>#REF!</f>
        <v>#REF!</v>
      </c>
      <c r="H508" s="18" t="e">
        <f>#REF!</f>
        <v>#REF!</v>
      </c>
      <c r="I508" s="16" t="e">
        <f>#REF!</f>
        <v>#REF!</v>
      </c>
      <c r="J508" s="17" t="s">
        <v>14</v>
      </c>
      <c r="K508" s="19" t="e">
        <f>#REF!</f>
        <v>#REF!</v>
      </c>
      <c r="L508" s="19" t="e">
        <f t="shared" si="9"/>
        <v>#REF!</v>
      </c>
      <c r="M508" s="20"/>
      <c r="N508" s="20"/>
      <c r="O508" s="20"/>
      <c r="P508" s="20"/>
      <c r="Q508" s="20"/>
      <c r="R508" s="20"/>
      <c r="S508" s="20"/>
      <c r="T508" s="20"/>
      <c r="U508" s="20"/>
      <c r="V508" s="20"/>
      <c r="W508" s="20"/>
      <c r="X508" s="20"/>
      <c r="Y508" s="20"/>
      <c r="Z508" s="20"/>
    </row>
    <row r="509" spans="1:26" ht="15.75" customHeight="1">
      <c r="A509" s="13" t="e">
        <f>#REF!</f>
        <v>#REF!</v>
      </c>
      <c r="B509" s="14">
        <f t="shared" si="8"/>
        <v>150</v>
      </c>
      <c r="C509" s="15" t="e">
        <f>#REF!</f>
        <v>#REF!</v>
      </c>
      <c r="D509" s="3" t="e">
        <f t="shared" si="7"/>
        <v>#REF!</v>
      </c>
      <c r="E509" s="31" t="e">
        <f>#REF!</f>
        <v>#REF!</v>
      </c>
      <c r="F509" s="16" t="e">
        <f>#REF!</f>
        <v>#REF!</v>
      </c>
      <c r="G509" s="17" t="e">
        <f>#REF!</f>
        <v>#REF!</v>
      </c>
      <c r="H509" s="18" t="e">
        <f>#REF!</f>
        <v>#REF!</v>
      </c>
      <c r="I509" s="16" t="e">
        <f>#REF!</f>
        <v>#REF!</v>
      </c>
      <c r="J509" s="17" t="s">
        <v>14</v>
      </c>
      <c r="K509" s="19" t="e">
        <f>#REF!</f>
        <v>#REF!</v>
      </c>
      <c r="L509" s="19" t="e">
        <f t="shared" si="9"/>
        <v>#REF!</v>
      </c>
      <c r="M509" s="20"/>
      <c r="N509" s="20"/>
      <c r="O509" s="20"/>
      <c r="P509" s="20"/>
      <c r="Q509" s="20"/>
      <c r="R509" s="20"/>
      <c r="S509" s="20"/>
      <c r="T509" s="20"/>
      <c r="U509" s="20"/>
      <c r="V509" s="20"/>
      <c r="W509" s="20"/>
      <c r="X509" s="20"/>
      <c r="Y509" s="20"/>
      <c r="Z509" s="20"/>
    </row>
    <row r="510" spans="1:26" ht="15.75" customHeight="1">
      <c r="A510" s="13" t="e">
        <f>#REF!</f>
        <v>#REF!</v>
      </c>
      <c r="B510" s="14">
        <f t="shared" si="8"/>
        <v>151</v>
      </c>
      <c r="C510" s="15" t="e">
        <f>#REF!</f>
        <v>#REF!</v>
      </c>
      <c r="D510" s="3" t="e">
        <f t="shared" si="7"/>
        <v>#REF!</v>
      </c>
      <c r="E510" s="31" t="e">
        <f>#REF!</f>
        <v>#REF!</v>
      </c>
      <c r="F510" s="16" t="e">
        <f>#REF!</f>
        <v>#REF!</v>
      </c>
      <c r="G510" s="17" t="e">
        <f>#REF!</f>
        <v>#REF!</v>
      </c>
      <c r="H510" s="18" t="e">
        <f>#REF!</f>
        <v>#REF!</v>
      </c>
      <c r="I510" s="16" t="e">
        <f>#REF!</f>
        <v>#REF!</v>
      </c>
      <c r="J510" s="17" t="s">
        <v>14</v>
      </c>
      <c r="K510" s="19" t="e">
        <f>#REF!</f>
        <v>#REF!</v>
      </c>
      <c r="L510" s="19" t="e">
        <f t="shared" si="9"/>
        <v>#REF!</v>
      </c>
      <c r="M510" s="20"/>
      <c r="N510" s="20"/>
      <c r="O510" s="20"/>
      <c r="P510" s="20"/>
      <c r="Q510" s="20"/>
      <c r="R510" s="20"/>
      <c r="S510" s="20"/>
      <c r="T510" s="20"/>
      <c r="U510" s="20"/>
      <c r="V510" s="20"/>
      <c r="W510" s="20"/>
      <c r="X510" s="20"/>
      <c r="Y510" s="20"/>
      <c r="Z510" s="20"/>
    </row>
    <row r="511" spans="1:26" ht="15.75" customHeight="1">
      <c r="A511" s="13" t="e">
        <f>#REF!</f>
        <v>#REF!</v>
      </c>
      <c r="B511" s="14">
        <f t="shared" si="8"/>
        <v>152</v>
      </c>
      <c r="C511" s="15" t="e">
        <f>#REF!</f>
        <v>#REF!</v>
      </c>
      <c r="D511" s="3" t="e">
        <f t="shared" si="7"/>
        <v>#REF!</v>
      </c>
      <c r="E511" s="31" t="e">
        <f>#REF!</f>
        <v>#REF!</v>
      </c>
      <c r="F511" s="16" t="e">
        <f>#REF!</f>
        <v>#REF!</v>
      </c>
      <c r="G511" s="17" t="e">
        <f>#REF!</f>
        <v>#REF!</v>
      </c>
      <c r="H511" s="18" t="e">
        <f>#REF!</f>
        <v>#REF!</v>
      </c>
      <c r="I511" s="16" t="e">
        <f>#REF!</f>
        <v>#REF!</v>
      </c>
      <c r="J511" s="17" t="s">
        <v>14</v>
      </c>
      <c r="K511" s="19" t="e">
        <f>#REF!</f>
        <v>#REF!</v>
      </c>
      <c r="L511" s="19" t="e">
        <f t="shared" si="9"/>
        <v>#REF!</v>
      </c>
      <c r="M511" s="20"/>
      <c r="N511" s="20"/>
      <c r="O511" s="20"/>
      <c r="P511" s="20"/>
      <c r="Q511" s="20"/>
      <c r="R511" s="20"/>
      <c r="S511" s="20"/>
      <c r="T511" s="20"/>
      <c r="U511" s="20"/>
      <c r="V511" s="20"/>
      <c r="W511" s="20"/>
      <c r="X511" s="20"/>
      <c r="Y511" s="20"/>
      <c r="Z511" s="20"/>
    </row>
    <row r="512" spans="1:26" ht="15.75" customHeight="1">
      <c r="A512" s="13" t="e">
        <f>#REF!</f>
        <v>#REF!</v>
      </c>
      <c r="B512" s="14">
        <f t="shared" si="8"/>
        <v>153</v>
      </c>
      <c r="C512" s="15" t="e">
        <f>#REF!</f>
        <v>#REF!</v>
      </c>
      <c r="D512" s="3" t="e">
        <f t="shared" si="7"/>
        <v>#REF!</v>
      </c>
      <c r="E512" s="31" t="e">
        <f>#REF!</f>
        <v>#REF!</v>
      </c>
      <c r="F512" s="16" t="e">
        <f>#REF!</f>
        <v>#REF!</v>
      </c>
      <c r="G512" s="17" t="e">
        <f>#REF!</f>
        <v>#REF!</v>
      </c>
      <c r="H512" s="18" t="e">
        <f>#REF!</f>
        <v>#REF!</v>
      </c>
      <c r="I512" s="16" t="e">
        <f>#REF!</f>
        <v>#REF!</v>
      </c>
      <c r="J512" s="17" t="s">
        <v>14</v>
      </c>
      <c r="K512" s="19" t="e">
        <f>#REF!</f>
        <v>#REF!</v>
      </c>
      <c r="L512" s="19" t="e">
        <f t="shared" si="9"/>
        <v>#REF!</v>
      </c>
      <c r="M512" s="20"/>
      <c r="N512" s="20"/>
      <c r="O512" s="20"/>
      <c r="P512" s="20"/>
      <c r="Q512" s="20"/>
      <c r="R512" s="20"/>
      <c r="S512" s="20"/>
      <c r="T512" s="20"/>
      <c r="U512" s="20"/>
      <c r="V512" s="20"/>
      <c r="W512" s="20"/>
      <c r="X512" s="20"/>
      <c r="Y512" s="20"/>
      <c r="Z512" s="20"/>
    </row>
    <row r="513" spans="1:26" ht="15.75" customHeight="1">
      <c r="A513" s="13" t="e">
        <f>#REF!</f>
        <v>#REF!</v>
      </c>
      <c r="B513" s="14">
        <f t="shared" si="8"/>
        <v>154</v>
      </c>
      <c r="C513" s="15" t="e">
        <f>#REF!</f>
        <v>#REF!</v>
      </c>
      <c r="D513" s="3" t="e">
        <f t="shared" si="7"/>
        <v>#REF!</v>
      </c>
      <c r="E513" s="31" t="e">
        <f>#REF!</f>
        <v>#REF!</v>
      </c>
      <c r="F513" s="16" t="e">
        <f>#REF!</f>
        <v>#REF!</v>
      </c>
      <c r="G513" s="17" t="e">
        <f>#REF!</f>
        <v>#REF!</v>
      </c>
      <c r="H513" s="18" t="e">
        <f>#REF!</f>
        <v>#REF!</v>
      </c>
      <c r="I513" s="16" t="e">
        <f>#REF!</f>
        <v>#REF!</v>
      </c>
      <c r="J513" s="17" t="s">
        <v>14</v>
      </c>
      <c r="K513" s="19" t="e">
        <f>#REF!</f>
        <v>#REF!</v>
      </c>
      <c r="L513" s="19" t="e">
        <f t="shared" si="9"/>
        <v>#REF!</v>
      </c>
      <c r="M513" s="20"/>
      <c r="N513" s="20"/>
      <c r="O513" s="20"/>
      <c r="P513" s="20"/>
      <c r="Q513" s="20"/>
      <c r="R513" s="20"/>
      <c r="S513" s="20"/>
      <c r="T513" s="20"/>
      <c r="U513" s="20"/>
      <c r="V513" s="20"/>
      <c r="W513" s="20"/>
      <c r="X513" s="20"/>
      <c r="Y513" s="20"/>
      <c r="Z513" s="20"/>
    </row>
    <row r="514" spans="1:26" ht="15.75" customHeight="1">
      <c r="A514" s="13" t="e">
        <f>#REF!</f>
        <v>#REF!</v>
      </c>
      <c r="B514" s="14">
        <f t="shared" si="8"/>
        <v>155</v>
      </c>
      <c r="C514" s="15" t="e">
        <f>#REF!</f>
        <v>#REF!</v>
      </c>
      <c r="D514" s="3" t="e">
        <f t="shared" si="7"/>
        <v>#REF!</v>
      </c>
      <c r="E514" s="31" t="e">
        <f>#REF!</f>
        <v>#REF!</v>
      </c>
      <c r="F514" s="16" t="e">
        <f>#REF!</f>
        <v>#REF!</v>
      </c>
      <c r="G514" s="17" t="e">
        <f>#REF!</f>
        <v>#REF!</v>
      </c>
      <c r="H514" s="18" t="e">
        <f>#REF!</f>
        <v>#REF!</v>
      </c>
      <c r="I514" s="16" t="e">
        <f>#REF!</f>
        <v>#REF!</v>
      </c>
      <c r="J514" s="17" t="s">
        <v>14</v>
      </c>
      <c r="K514" s="19" t="e">
        <f>#REF!</f>
        <v>#REF!</v>
      </c>
      <c r="L514" s="19" t="e">
        <f t="shared" si="9"/>
        <v>#REF!</v>
      </c>
      <c r="M514" s="20"/>
      <c r="N514" s="20"/>
      <c r="O514" s="20"/>
      <c r="P514" s="20"/>
      <c r="Q514" s="20"/>
      <c r="R514" s="20"/>
      <c r="S514" s="20"/>
      <c r="T514" s="20"/>
      <c r="U514" s="20"/>
      <c r="V514" s="20"/>
      <c r="W514" s="20"/>
      <c r="X514" s="20"/>
      <c r="Y514" s="20"/>
      <c r="Z514" s="20"/>
    </row>
    <row r="515" spans="1:26" ht="15.75" customHeight="1">
      <c r="A515" s="13" t="e">
        <f>#REF!</f>
        <v>#REF!</v>
      </c>
      <c r="B515" s="14">
        <f t="shared" si="8"/>
        <v>156</v>
      </c>
      <c r="C515" s="15" t="e">
        <f>#REF!</f>
        <v>#REF!</v>
      </c>
      <c r="D515" s="3" t="e">
        <f t="shared" si="7"/>
        <v>#REF!</v>
      </c>
      <c r="E515" s="31" t="e">
        <f>#REF!</f>
        <v>#REF!</v>
      </c>
      <c r="F515" s="16" t="e">
        <f>#REF!</f>
        <v>#REF!</v>
      </c>
      <c r="G515" s="17" t="e">
        <f>#REF!</f>
        <v>#REF!</v>
      </c>
      <c r="H515" s="18" t="e">
        <f>#REF!</f>
        <v>#REF!</v>
      </c>
      <c r="I515" s="16" t="e">
        <f>#REF!</f>
        <v>#REF!</v>
      </c>
      <c r="J515" s="17" t="s">
        <v>14</v>
      </c>
      <c r="K515" s="19" t="e">
        <f>#REF!</f>
        <v>#REF!</v>
      </c>
      <c r="L515" s="19" t="e">
        <f t="shared" ref="L515:L578" si="10">K515*H515</f>
        <v>#REF!</v>
      </c>
      <c r="M515" s="20"/>
      <c r="N515" s="20"/>
      <c r="O515" s="20"/>
      <c r="P515" s="20"/>
      <c r="Q515" s="20"/>
      <c r="R515" s="20"/>
      <c r="S515" s="20"/>
      <c r="T515" s="20"/>
      <c r="U515" s="20"/>
      <c r="V515" s="20"/>
      <c r="W515" s="20"/>
      <c r="X515" s="20"/>
      <c r="Y515" s="20"/>
      <c r="Z515" s="20"/>
    </row>
    <row r="516" spans="1:26" ht="15.75" customHeight="1">
      <c r="A516" s="13" t="e">
        <f>#REF!</f>
        <v>#REF!</v>
      </c>
      <c r="B516" s="14">
        <f t="shared" si="8"/>
        <v>157</v>
      </c>
      <c r="C516" s="15" t="e">
        <f>#REF!</f>
        <v>#REF!</v>
      </c>
      <c r="D516" s="3" t="e">
        <f t="shared" si="7"/>
        <v>#REF!</v>
      </c>
      <c r="E516" s="31" t="e">
        <f>#REF!</f>
        <v>#REF!</v>
      </c>
      <c r="F516" s="16" t="e">
        <f>#REF!</f>
        <v>#REF!</v>
      </c>
      <c r="G516" s="17" t="e">
        <f>#REF!</f>
        <v>#REF!</v>
      </c>
      <c r="H516" s="18" t="e">
        <f>#REF!</f>
        <v>#REF!</v>
      </c>
      <c r="I516" s="16" t="e">
        <f>#REF!</f>
        <v>#REF!</v>
      </c>
      <c r="J516" s="17" t="s">
        <v>14</v>
      </c>
      <c r="K516" s="19" t="e">
        <f>#REF!</f>
        <v>#REF!</v>
      </c>
      <c r="L516" s="19" t="e">
        <f t="shared" si="10"/>
        <v>#REF!</v>
      </c>
      <c r="M516" s="20"/>
      <c r="N516" s="20"/>
      <c r="O516" s="20"/>
      <c r="P516" s="20"/>
      <c r="Q516" s="20"/>
      <c r="R516" s="20"/>
      <c r="S516" s="20"/>
      <c r="T516" s="20"/>
      <c r="U516" s="20"/>
      <c r="V516" s="20"/>
      <c r="W516" s="20"/>
      <c r="X516" s="20"/>
      <c r="Y516" s="20"/>
      <c r="Z516" s="20"/>
    </row>
    <row r="517" spans="1:26" ht="51.75" customHeight="1">
      <c r="A517" s="13" t="e">
        <f>#REF!</f>
        <v>#REF!</v>
      </c>
      <c r="B517" s="14">
        <f t="shared" si="8"/>
        <v>158</v>
      </c>
      <c r="C517" s="15" t="e">
        <f>#REF!</f>
        <v>#REF!</v>
      </c>
      <c r="D517" s="3" t="e">
        <f t="shared" si="7"/>
        <v>#REF!</v>
      </c>
      <c r="E517" s="31" t="e">
        <f>#REF!</f>
        <v>#REF!</v>
      </c>
      <c r="F517" s="16" t="e">
        <f>#REF!</f>
        <v>#REF!</v>
      </c>
      <c r="G517" s="17" t="e">
        <f>#REF!</f>
        <v>#REF!</v>
      </c>
      <c r="H517" s="18" t="e">
        <f>#REF!</f>
        <v>#REF!</v>
      </c>
      <c r="I517" s="16" t="e">
        <f>#REF!</f>
        <v>#REF!</v>
      </c>
      <c r="J517" s="17" t="s">
        <v>14</v>
      </c>
      <c r="K517" s="19" t="e">
        <f>#REF!</f>
        <v>#REF!</v>
      </c>
      <c r="L517" s="19" t="e">
        <f t="shared" si="10"/>
        <v>#REF!</v>
      </c>
      <c r="M517" s="20"/>
      <c r="N517" s="20"/>
      <c r="O517" s="20"/>
      <c r="P517" s="20"/>
      <c r="Q517" s="20"/>
      <c r="R517" s="20"/>
      <c r="S517" s="20"/>
      <c r="T517" s="20"/>
      <c r="U517" s="20"/>
      <c r="V517" s="20"/>
      <c r="W517" s="20"/>
      <c r="X517" s="20"/>
      <c r="Y517" s="20"/>
      <c r="Z517" s="20"/>
    </row>
    <row r="518" spans="1:26" ht="15.75" customHeight="1">
      <c r="A518" s="13" t="e">
        <f>#REF!</f>
        <v>#REF!</v>
      </c>
      <c r="B518" s="14">
        <f t="shared" si="8"/>
        <v>159</v>
      </c>
      <c r="C518" s="15" t="e">
        <f>#REF!</f>
        <v>#REF!</v>
      </c>
      <c r="D518" s="3" t="e">
        <f t="shared" si="7"/>
        <v>#REF!</v>
      </c>
      <c r="E518" s="31" t="e">
        <f>#REF!</f>
        <v>#REF!</v>
      </c>
      <c r="F518" s="16" t="e">
        <f>#REF!</f>
        <v>#REF!</v>
      </c>
      <c r="G518" s="17" t="e">
        <f>#REF!</f>
        <v>#REF!</v>
      </c>
      <c r="H518" s="18" t="e">
        <f>#REF!</f>
        <v>#REF!</v>
      </c>
      <c r="I518" s="16" t="e">
        <f>#REF!</f>
        <v>#REF!</v>
      </c>
      <c r="J518" s="17" t="s">
        <v>14</v>
      </c>
      <c r="K518" s="19" t="e">
        <f>#REF!</f>
        <v>#REF!</v>
      </c>
      <c r="L518" s="19" t="e">
        <f t="shared" si="10"/>
        <v>#REF!</v>
      </c>
      <c r="M518" s="20"/>
      <c r="N518" s="20"/>
      <c r="O518" s="20"/>
      <c r="P518" s="20"/>
      <c r="Q518" s="20"/>
      <c r="R518" s="20"/>
      <c r="S518" s="20"/>
      <c r="T518" s="20"/>
      <c r="U518" s="20"/>
      <c r="V518" s="20"/>
      <c r="W518" s="20"/>
      <c r="X518" s="20"/>
      <c r="Y518" s="20"/>
      <c r="Z518" s="20"/>
    </row>
    <row r="519" spans="1:26" ht="15.75" customHeight="1">
      <c r="A519" s="13" t="e">
        <f>#REF!</f>
        <v>#REF!</v>
      </c>
      <c r="B519" s="14">
        <f t="shared" si="8"/>
        <v>160</v>
      </c>
      <c r="C519" s="15" t="e">
        <f>#REF!</f>
        <v>#REF!</v>
      </c>
      <c r="D519" s="3" t="e">
        <f t="shared" si="7"/>
        <v>#REF!</v>
      </c>
      <c r="E519" s="31" t="e">
        <f>#REF!</f>
        <v>#REF!</v>
      </c>
      <c r="F519" s="16" t="e">
        <f>#REF!</f>
        <v>#REF!</v>
      </c>
      <c r="G519" s="17" t="e">
        <f>#REF!</f>
        <v>#REF!</v>
      </c>
      <c r="H519" s="18" t="e">
        <f>#REF!</f>
        <v>#REF!</v>
      </c>
      <c r="I519" s="16" t="e">
        <f>#REF!</f>
        <v>#REF!</v>
      </c>
      <c r="J519" s="17" t="s">
        <v>14</v>
      </c>
      <c r="K519" s="19" t="e">
        <f>#REF!</f>
        <v>#REF!</v>
      </c>
      <c r="L519" s="19" t="e">
        <f t="shared" si="10"/>
        <v>#REF!</v>
      </c>
      <c r="M519" s="20"/>
      <c r="N519" s="20"/>
      <c r="O519" s="20"/>
      <c r="P519" s="20"/>
      <c r="Q519" s="20"/>
      <c r="R519" s="20"/>
      <c r="S519" s="20"/>
      <c r="T519" s="20"/>
      <c r="U519" s="20"/>
      <c r="V519" s="20"/>
      <c r="W519" s="20"/>
      <c r="X519" s="20"/>
      <c r="Y519" s="20"/>
      <c r="Z519" s="20"/>
    </row>
    <row r="520" spans="1:26" ht="15.75" customHeight="1">
      <c r="A520" s="13" t="e">
        <f>#REF!</f>
        <v>#REF!</v>
      </c>
      <c r="B520" s="14">
        <f t="shared" si="8"/>
        <v>161</v>
      </c>
      <c r="C520" s="15" t="e">
        <f>#REF!</f>
        <v>#REF!</v>
      </c>
      <c r="D520" s="3" t="e">
        <f t="shared" si="7"/>
        <v>#REF!</v>
      </c>
      <c r="E520" s="31" t="e">
        <f>#REF!</f>
        <v>#REF!</v>
      </c>
      <c r="F520" s="16" t="e">
        <f>#REF!</f>
        <v>#REF!</v>
      </c>
      <c r="G520" s="17" t="e">
        <f>#REF!</f>
        <v>#REF!</v>
      </c>
      <c r="H520" s="18" t="e">
        <f>#REF!</f>
        <v>#REF!</v>
      </c>
      <c r="I520" s="16" t="e">
        <f>#REF!</f>
        <v>#REF!</v>
      </c>
      <c r="J520" s="17" t="s">
        <v>14</v>
      </c>
      <c r="K520" s="19" t="e">
        <f>#REF!</f>
        <v>#REF!</v>
      </c>
      <c r="L520" s="19" t="e">
        <f t="shared" si="10"/>
        <v>#REF!</v>
      </c>
      <c r="M520" s="20"/>
      <c r="N520" s="20"/>
      <c r="O520" s="20"/>
      <c r="P520" s="20"/>
      <c r="Q520" s="20"/>
      <c r="R520" s="20"/>
      <c r="S520" s="20"/>
      <c r="T520" s="20"/>
      <c r="U520" s="20"/>
      <c r="V520" s="20"/>
      <c r="W520" s="20"/>
      <c r="X520" s="20"/>
      <c r="Y520" s="20"/>
      <c r="Z520" s="20"/>
    </row>
    <row r="521" spans="1:26" ht="15.75" customHeight="1">
      <c r="A521" s="13" t="e">
        <f>#REF!</f>
        <v>#REF!</v>
      </c>
      <c r="B521" s="14">
        <f t="shared" si="8"/>
        <v>162</v>
      </c>
      <c r="C521" s="15" t="e">
        <f>#REF!</f>
        <v>#REF!</v>
      </c>
      <c r="D521" s="3" t="e">
        <f t="shared" si="7"/>
        <v>#REF!</v>
      </c>
      <c r="E521" s="31" t="e">
        <f>#REF!</f>
        <v>#REF!</v>
      </c>
      <c r="F521" s="16" t="e">
        <f>#REF!</f>
        <v>#REF!</v>
      </c>
      <c r="G521" s="17" t="e">
        <f>#REF!</f>
        <v>#REF!</v>
      </c>
      <c r="H521" s="18" t="e">
        <f>#REF!</f>
        <v>#REF!</v>
      </c>
      <c r="I521" s="16" t="e">
        <f>#REF!</f>
        <v>#REF!</v>
      </c>
      <c r="J521" s="17" t="s">
        <v>14</v>
      </c>
      <c r="K521" s="19" t="e">
        <f>#REF!</f>
        <v>#REF!</v>
      </c>
      <c r="L521" s="19" t="e">
        <f t="shared" si="10"/>
        <v>#REF!</v>
      </c>
      <c r="M521" s="20"/>
      <c r="N521" s="20"/>
      <c r="O521" s="20"/>
      <c r="P521" s="20"/>
      <c r="Q521" s="20"/>
      <c r="R521" s="20"/>
      <c r="S521" s="20"/>
      <c r="T521" s="20"/>
      <c r="U521" s="20"/>
      <c r="V521" s="20"/>
      <c r="W521" s="20"/>
      <c r="X521" s="20"/>
      <c r="Y521" s="20"/>
      <c r="Z521" s="20"/>
    </row>
    <row r="522" spans="1:26" ht="15.75" customHeight="1">
      <c r="A522" s="13" t="e">
        <f>#REF!</f>
        <v>#REF!</v>
      </c>
      <c r="B522" s="14">
        <f t="shared" si="8"/>
        <v>163</v>
      </c>
      <c r="C522" s="15" t="e">
        <f>#REF!</f>
        <v>#REF!</v>
      </c>
      <c r="D522" s="3" t="e">
        <f t="shared" si="7"/>
        <v>#REF!</v>
      </c>
      <c r="E522" s="31" t="e">
        <f>#REF!</f>
        <v>#REF!</v>
      </c>
      <c r="F522" s="16" t="e">
        <f>#REF!</f>
        <v>#REF!</v>
      </c>
      <c r="G522" s="17" t="e">
        <f>#REF!</f>
        <v>#REF!</v>
      </c>
      <c r="H522" s="18" t="e">
        <f>#REF!</f>
        <v>#REF!</v>
      </c>
      <c r="I522" s="16" t="e">
        <f>#REF!</f>
        <v>#REF!</v>
      </c>
      <c r="J522" s="17" t="s">
        <v>14</v>
      </c>
      <c r="K522" s="19" t="e">
        <f>#REF!</f>
        <v>#REF!</v>
      </c>
      <c r="L522" s="19" t="e">
        <f t="shared" si="10"/>
        <v>#REF!</v>
      </c>
      <c r="M522" s="20"/>
      <c r="N522" s="20"/>
      <c r="O522" s="20"/>
      <c r="P522" s="20"/>
      <c r="Q522" s="20"/>
      <c r="R522" s="20"/>
      <c r="S522" s="20"/>
      <c r="T522" s="20"/>
      <c r="U522" s="20"/>
      <c r="V522" s="20"/>
      <c r="W522" s="20"/>
      <c r="X522" s="20"/>
      <c r="Y522" s="20"/>
      <c r="Z522" s="20"/>
    </row>
    <row r="523" spans="1:26" ht="15.75" customHeight="1">
      <c r="A523" s="13" t="e">
        <f>#REF!</f>
        <v>#REF!</v>
      </c>
      <c r="B523" s="14">
        <f t="shared" si="8"/>
        <v>164</v>
      </c>
      <c r="C523" s="15" t="e">
        <f>#REF!</f>
        <v>#REF!</v>
      </c>
      <c r="D523" s="3" t="e">
        <f t="shared" si="7"/>
        <v>#REF!</v>
      </c>
      <c r="E523" s="31" t="e">
        <f>#REF!</f>
        <v>#REF!</v>
      </c>
      <c r="F523" s="16" t="e">
        <f>#REF!</f>
        <v>#REF!</v>
      </c>
      <c r="G523" s="17" t="e">
        <f>#REF!</f>
        <v>#REF!</v>
      </c>
      <c r="H523" s="18" t="e">
        <f>#REF!</f>
        <v>#REF!</v>
      </c>
      <c r="I523" s="16" t="e">
        <f>#REF!</f>
        <v>#REF!</v>
      </c>
      <c r="J523" s="17" t="s">
        <v>14</v>
      </c>
      <c r="K523" s="19" t="e">
        <f>#REF!</f>
        <v>#REF!</v>
      </c>
      <c r="L523" s="19" t="e">
        <f t="shared" si="10"/>
        <v>#REF!</v>
      </c>
      <c r="M523" s="20"/>
      <c r="N523" s="20"/>
      <c r="O523" s="20"/>
      <c r="P523" s="20"/>
      <c r="Q523" s="20"/>
      <c r="R523" s="20"/>
      <c r="S523" s="20"/>
      <c r="T523" s="20"/>
      <c r="U523" s="20"/>
      <c r="V523" s="20"/>
      <c r="W523" s="20"/>
      <c r="X523" s="20"/>
      <c r="Y523" s="20"/>
      <c r="Z523" s="20"/>
    </row>
    <row r="524" spans="1:26" ht="15.75" customHeight="1">
      <c r="A524" s="13" t="e">
        <f>#REF!</f>
        <v>#REF!</v>
      </c>
      <c r="B524" s="14">
        <f t="shared" si="8"/>
        <v>165</v>
      </c>
      <c r="C524" s="15" t="e">
        <f>#REF!</f>
        <v>#REF!</v>
      </c>
      <c r="D524" s="3" t="e">
        <f t="shared" si="7"/>
        <v>#REF!</v>
      </c>
      <c r="E524" s="31" t="e">
        <f>#REF!</f>
        <v>#REF!</v>
      </c>
      <c r="F524" s="16" t="e">
        <f>#REF!</f>
        <v>#REF!</v>
      </c>
      <c r="G524" s="17" t="e">
        <f>#REF!</f>
        <v>#REF!</v>
      </c>
      <c r="H524" s="18" t="e">
        <f>#REF!</f>
        <v>#REF!</v>
      </c>
      <c r="I524" s="16" t="e">
        <f>#REF!</f>
        <v>#REF!</v>
      </c>
      <c r="J524" s="17" t="s">
        <v>14</v>
      </c>
      <c r="K524" s="19" t="e">
        <f>#REF!</f>
        <v>#REF!</v>
      </c>
      <c r="L524" s="19" t="e">
        <f t="shared" si="10"/>
        <v>#REF!</v>
      </c>
      <c r="M524" s="20"/>
      <c r="N524" s="20"/>
      <c r="O524" s="20"/>
      <c r="P524" s="20"/>
      <c r="Q524" s="20"/>
      <c r="R524" s="20"/>
      <c r="S524" s="20"/>
      <c r="T524" s="20"/>
      <c r="U524" s="20"/>
      <c r="V524" s="20"/>
      <c r="W524" s="20"/>
      <c r="X524" s="20"/>
      <c r="Y524" s="20"/>
      <c r="Z524" s="20"/>
    </row>
    <row r="525" spans="1:26" ht="15.75" customHeight="1">
      <c r="A525" s="13" t="e">
        <f>#REF!</f>
        <v>#REF!</v>
      </c>
      <c r="B525" s="14">
        <f t="shared" si="8"/>
        <v>166</v>
      </c>
      <c r="C525" s="15" t="e">
        <f>#REF!</f>
        <v>#REF!</v>
      </c>
      <c r="D525" s="3" t="e">
        <f t="shared" si="7"/>
        <v>#REF!</v>
      </c>
      <c r="E525" s="31" t="e">
        <f>#REF!</f>
        <v>#REF!</v>
      </c>
      <c r="F525" s="16" t="e">
        <f>#REF!</f>
        <v>#REF!</v>
      </c>
      <c r="G525" s="17" t="e">
        <f>#REF!</f>
        <v>#REF!</v>
      </c>
      <c r="H525" s="18" t="e">
        <f>#REF!</f>
        <v>#REF!</v>
      </c>
      <c r="I525" s="16" t="e">
        <f>#REF!</f>
        <v>#REF!</v>
      </c>
      <c r="J525" s="17" t="s">
        <v>14</v>
      </c>
      <c r="K525" s="19" t="e">
        <f>#REF!</f>
        <v>#REF!</v>
      </c>
      <c r="L525" s="19" t="e">
        <f t="shared" si="10"/>
        <v>#REF!</v>
      </c>
      <c r="M525" s="20"/>
      <c r="N525" s="20"/>
      <c r="O525" s="20"/>
      <c r="P525" s="20"/>
      <c r="Q525" s="20"/>
      <c r="R525" s="20"/>
      <c r="S525" s="20"/>
      <c r="T525" s="20"/>
      <c r="U525" s="20"/>
      <c r="V525" s="20"/>
      <c r="W525" s="20"/>
      <c r="X525" s="20"/>
      <c r="Y525" s="20"/>
      <c r="Z525" s="20"/>
    </row>
    <row r="526" spans="1:26" ht="15.75" customHeight="1">
      <c r="A526" s="13" t="e">
        <f>#REF!</f>
        <v>#REF!</v>
      </c>
      <c r="B526" s="14">
        <f t="shared" si="8"/>
        <v>167</v>
      </c>
      <c r="C526" s="15" t="e">
        <f>#REF!</f>
        <v>#REF!</v>
      </c>
      <c r="D526" s="3" t="e">
        <f t="shared" si="7"/>
        <v>#REF!</v>
      </c>
      <c r="E526" s="31" t="e">
        <f>#REF!</f>
        <v>#REF!</v>
      </c>
      <c r="F526" s="16" t="e">
        <f>#REF!</f>
        <v>#REF!</v>
      </c>
      <c r="G526" s="17" t="e">
        <f>#REF!</f>
        <v>#REF!</v>
      </c>
      <c r="H526" s="18" t="e">
        <f>#REF!</f>
        <v>#REF!</v>
      </c>
      <c r="I526" s="16" t="e">
        <f>#REF!</f>
        <v>#REF!</v>
      </c>
      <c r="J526" s="17" t="s">
        <v>14</v>
      </c>
      <c r="K526" s="19" t="e">
        <f>#REF!</f>
        <v>#REF!</v>
      </c>
      <c r="L526" s="19" t="e">
        <f t="shared" si="10"/>
        <v>#REF!</v>
      </c>
      <c r="M526" s="20"/>
      <c r="N526" s="20"/>
      <c r="O526" s="20"/>
      <c r="P526" s="20"/>
      <c r="Q526" s="20"/>
      <c r="R526" s="20"/>
      <c r="S526" s="20"/>
      <c r="T526" s="20"/>
      <c r="U526" s="20"/>
      <c r="V526" s="20"/>
      <c r="W526" s="20"/>
      <c r="X526" s="20"/>
      <c r="Y526" s="20"/>
      <c r="Z526" s="20"/>
    </row>
    <row r="527" spans="1:26" ht="15.75" customHeight="1">
      <c r="A527" s="13" t="str">
        <f>'Trang tính4'!B3</f>
        <v>WWW</v>
      </c>
      <c r="B527" s="14">
        <f t="shared" si="8"/>
        <v>168</v>
      </c>
      <c r="C527" s="15" t="str">
        <f>'Trang tính4'!C3</f>
        <v>Các vật tư không phân nhóm</v>
      </c>
      <c r="D527" s="3" t="e">
        <f t="shared" si="7"/>
        <v>#REF!</v>
      </c>
      <c r="E527" s="31" t="e">
        <f>#REF!</f>
        <v>#REF!</v>
      </c>
      <c r="F527" s="16" t="e">
        <f>#REF!</f>
        <v>#REF!</v>
      </c>
      <c r="G527" s="17" t="e">
        <f>#REF!</f>
        <v>#REF!</v>
      </c>
      <c r="H527" s="18" t="e">
        <f>#REF!</f>
        <v>#REF!</v>
      </c>
      <c r="I527" s="16" t="e">
        <f>#REF!</f>
        <v>#REF!</v>
      </c>
      <c r="J527" s="17" t="s">
        <v>14</v>
      </c>
      <c r="K527" s="19" t="e">
        <f>#REF!</f>
        <v>#REF!</v>
      </c>
      <c r="L527" s="19" t="e">
        <f t="shared" si="10"/>
        <v>#REF!</v>
      </c>
      <c r="M527" s="20"/>
      <c r="N527" s="20"/>
      <c r="O527" s="20"/>
      <c r="P527" s="20"/>
      <c r="Q527" s="20"/>
      <c r="R527" s="20"/>
      <c r="S527" s="20"/>
      <c r="T527" s="20"/>
      <c r="U527" s="20"/>
      <c r="V527" s="20"/>
      <c r="W527" s="20"/>
      <c r="X527" s="20"/>
      <c r="Y527" s="20"/>
      <c r="Z527" s="20"/>
    </row>
    <row r="528" spans="1:26" ht="15.75" customHeight="1">
      <c r="A528" s="13" t="e">
        <f>#REF!</f>
        <v>#REF!</v>
      </c>
      <c r="B528" s="14">
        <f t="shared" si="8"/>
        <v>169</v>
      </c>
      <c r="C528" s="15" t="e">
        <f>#REF!</f>
        <v>#REF!</v>
      </c>
      <c r="D528" s="3" t="e">
        <f t="shared" si="7"/>
        <v>#REF!</v>
      </c>
      <c r="E528" s="31" t="e">
        <f>#REF!</f>
        <v>#REF!</v>
      </c>
      <c r="F528" s="16" t="e">
        <f>#REF!</f>
        <v>#REF!</v>
      </c>
      <c r="G528" s="17" t="e">
        <f>#REF!</f>
        <v>#REF!</v>
      </c>
      <c r="H528" s="18" t="e">
        <f>#REF!</f>
        <v>#REF!</v>
      </c>
      <c r="I528" s="16" t="e">
        <f>#REF!</f>
        <v>#REF!</v>
      </c>
      <c r="J528" s="17" t="s">
        <v>14</v>
      </c>
      <c r="K528" s="19" t="e">
        <f>#REF!</f>
        <v>#REF!</v>
      </c>
      <c r="L528" s="19" t="e">
        <f t="shared" si="10"/>
        <v>#REF!</v>
      </c>
      <c r="M528" s="20"/>
      <c r="N528" s="20"/>
      <c r="O528" s="20"/>
      <c r="P528" s="20"/>
      <c r="Q528" s="20"/>
      <c r="R528" s="20"/>
      <c r="S528" s="20"/>
      <c r="T528" s="20"/>
      <c r="U528" s="20"/>
      <c r="V528" s="20"/>
      <c r="W528" s="20"/>
      <c r="X528" s="20"/>
      <c r="Y528" s="20"/>
      <c r="Z528" s="20"/>
    </row>
    <row r="529" spans="1:26" ht="15.75" customHeight="1">
      <c r="A529" s="13" t="e">
        <f>#REF!</f>
        <v>#REF!</v>
      </c>
      <c r="B529" s="14">
        <f t="shared" si="8"/>
        <v>170</v>
      </c>
      <c r="C529" s="15" t="e">
        <f>#REF!</f>
        <v>#REF!</v>
      </c>
      <c r="D529" s="3" t="e">
        <f t="shared" si="7"/>
        <v>#REF!</v>
      </c>
      <c r="E529" s="31" t="e">
        <f>#REF!</f>
        <v>#REF!</v>
      </c>
      <c r="F529" s="16" t="e">
        <f>#REF!</f>
        <v>#REF!</v>
      </c>
      <c r="G529" s="17" t="e">
        <f>#REF!</f>
        <v>#REF!</v>
      </c>
      <c r="H529" s="18" t="e">
        <f>#REF!</f>
        <v>#REF!</v>
      </c>
      <c r="I529" s="16" t="e">
        <f>#REF!</f>
        <v>#REF!</v>
      </c>
      <c r="J529" s="17" t="s">
        <v>14</v>
      </c>
      <c r="K529" s="19" t="e">
        <f>#REF!</f>
        <v>#REF!</v>
      </c>
      <c r="L529" s="19" t="e">
        <f t="shared" si="10"/>
        <v>#REF!</v>
      </c>
      <c r="M529" s="20"/>
      <c r="N529" s="20"/>
      <c r="O529" s="20"/>
      <c r="P529" s="20"/>
      <c r="Q529" s="20"/>
      <c r="R529" s="20"/>
      <c r="S529" s="20"/>
      <c r="T529" s="20"/>
      <c r="U529" s="20"/>
      <c r="V529" s="20"/>
      <c r="W529" s="20"/>
      <c r="X529" s="20"/>
      <c r="Y529" s="20"/>
      <c r="Z529" s="20"/>
    </row>
    <row r="530" spans="1:26" ht="15.75" customHeight="1">
      <c r="A530" s="13" t="e">
        <f>#REF!</f>
        <v>#REF!</v>
      </c>
      <c r="B530" s="14">
        <f t="shared" si="8"/>
        <v>171</v>
      </c>
      <c r="C530" s="15" t="e">
        <f>#REF!</f>
        <v>#REF!</v>
      </c>
      <c r="D530" s="3" t="e">
        <f t="shared" si="7"/>
        <v>#REF!</v>
      </c>
      <c r="E530" s="31" t="e">
        <f>#REF!</f>
        <v>#REF!</v>
      </c>
      <c r="F530" s="16" t="e">
        <f>#REF!</f>
        <v>#REF!</v>
      </c>
      <c r="G530" s="17" t="e">
        <f>#REF!</f>
        <v>#REF!</v>
      </c>
      <c r="H530" s="18" t="e">
        <f>#REF!</f>
        <v>#REF!</v>
      </c>
      <c r="I530" s="16" t="e">
        <f>#REF!</f>
        <v>#REF!</v>
      </c>
      <c r="J530" s="17" t="s">
        <v>14</v>
      </c>
      <c r="K530" s="19" t="e">
        <f>#REF!</f>
        <v>#REF!</v>
      </c>
      <c r="L530" s="19" t="e">
        <f t="shared" si="10"/>
        <v>#REF!</v>
      </c>
      <c r="M530" s="20"/>
      <c r="N530" s="20"/>
      <c r="O530" s="20"/>
      <c r="P530" s="20"/>
      <c r="Q530" s="20"/>
      <c r="R530" s="20"/>
      <c r="S530" s="20"/>
      <c r="T530" s="20"/>
      <c r="U530" s="20"/>
      <c r="V530" s="20"/>
      <c r="W530" s="20"/>
      <c r="X530" s="20"/>
      <c r="Y530" s="20"/>
      <c r="Z530" s="20"/>
    </row>
    <row r="531" spans="1:26" ht="15.75" customHeight="1">
      <c r="A531" s="13" t="str">
        <f>'Trang tính4'!B4</f>
        <v>D</v>
      </c>
      <c r="B531" s="14">
        <f t="shared" si="8"/>
        <v>172</v>
      </c>
      <c r="C531" s="15" t="str">
        <f>'Trang tính4'!C4</f>
        <v>Băng keo các loại</v>
      </c>
      <c r="D531" s="3" t="e">
        <f t="shared" si="7"/>
        <v>#REF!</v>
      </c>
      <c r="E531" s="31" t="e">
        <f>#REF!</f>
        <v>#REF!</v>
      </c>
      <c r="F531" s="16" t="e">
        <f>#REF!</f>
        <v>#REF!</v>
      </c>
      <c r="G531" s="17" t="e">
        <f>#REF!</f>
        <v>#REF!</v>
      </c>
      <c r="H531" s="18" t="e">
        <f>#REF!</f>
        <v>#REF!</v>
      </c>
      <c r="I531" s="16" t="e">
        <f>#REF!</f>
        <v>#REF!</v>
      </c>
      <c r="J531" s="17" t="s">
        <v>14</v>
      </c>
      <c r="K531" s="19" t="e">
        <f>#REF!</f>
        <v>#REF!</v>
      </c>
      <c r="L531" s="19" t="e">
        <f t="shared" si="10"/>
        <v>#REF!</v>
      </c>
      <c r="M531" s="20"/>
      <c r="N531" s="20"/>
      <c r="O531" s="20"/>
      <c r="P531" s="20"/>
      <c r="Q531" s="20"/>
      <c r="R531" s="20"/>
      <c r="S531" s="20"/>
      <c r="T531" s="20"/>
      <c r="U531" s="20"/>
      <c r="V531" s="20"/>
      <c r="W531" s="20"/>
      <c r="X531" s="20"/>
      <c r="Y531" s="20"/>
      <c r="Z531" s="20"/>
    </row>
    <row r="532" spans="1:26" ht="15.75" customHeight="1">
      <c r="A532" s="13" t="e">
        <f>#REF!</f>
        <v>#REF!</v>
      </c>
      <c r="B532" s="14">
        <f t="shared" si="8"/>
        <v>173</v>
      </c>
      <c r="C532" s="15" t="e">
        <f>#REF!</f>
        <v>#REF!</v>
      </c>
      <c r="D532" s="3" t="e">
        <f t="shared" si="7"/>
        <v>#REF!</v>
      </c>
      <c r="E532" s="31" t="e">
        <f>#REF!</f>
        <v>#REF!</v>
      </c>
      <c r="F532" s="16" t="e">
        <f>#REF!</f>
        <v>#REF!</v>
      </c>
      <c r="G532" s="17" t="e">
        <f>#REF!</f>
        <v>#REF!</v>
      </c>
      <c r="H532" s="18" t="e">
        <f>#REF!</f>
        <v>#REF!</v>
      </c>
      <c r="I532" s="16" t="e">
        <f>#REF!</f>
        <v>#REF!</v>
      </c>
      <c r="J532" s="17" t="s">
        <v>14</v>
      </c>
      <c r="K532" s="19" t="e">
        <f>#REF!</f>
        <v>#REF!</v>
      </c>
      <c r="L532" s="19" t="e">
        <f t="shared" si="10"/>
        <v>#REF!</v>
      </c>
      <c r="M532" s="20"/>
      <c r="N532" s="20"/>
      <c r="O532" s="20"/>
      <c r="P532" s="20"/>
      <c r="Q532" s="20"/>
      <c r="R532" s="20"/>
      <c r="S532" s="20"/>
      <c r="T532" s="20"/>
      <c r="U532" s="20"/>
      <c r="V532" s="20"/>
      <c r="W532" s="20"/>
      <c r="X532" s="20"/>
      <c r="Y532" s="20"/>
      <c r="Z532" s="20"/>
    </row>
    <row r="533" spans="1:26" ht="15.75" customHeight="1">
      <c r="A533" s="13" t="e">
        <f>#REF!</f>
        <v>#REF!</v>
      </c>
      <c r="B533" s="14">
        <f t="shared" si="8"/>
        <v>174</v>
      </c>
      <c r="C533" s="15" t="e">
        <f>#REF!</f>
        <v>#REF!</v>
      </c>
      <c r="D533" s="3" t="e">
        <f t="shared" si="7"/>
        <v>#REF!</v>
      </c>
      <c r="E533" s="31" t="e">
        <f>#REF!</f>
        <v>#REF!</v>
      </c>
      <c r="F533" s="16" t="e">
        <f>#REF!</f>
        <v>#REF!</v>
      </c>
      <c r="G533" s="17" t="e">
        <f>#REF!</f>
        <v>#REF!</v>
      </c>
      <c r="H533" s="18" t="e">
        <f>#REF!</f>
        <v>#REF!</v>
      </c>
      <c r="I533" s="16" t="e">
        <f>#REF!</f>
        <v>#REF!</v>
      </c>
      <c r="J533" s="17" t="s">
        <v>14</v>
      </c>
      <c r="K533" s="19" t="e">
        <f>#REF!</f>
        <v>#REF!</v>
      </c>
      <c r="L533" s="19" t="e">
        <f t="shared" si="10"/>
        <v>#REF!</v>
      </c>
      <c r="M533" s="20"/>
      <c r="N533" s="20"/>
      <c r="O533" s="20"/>
      <c r="P533" s="20"/>
      <c r="Q533" s="20"/>
      <c r="R533" s="20"/>
      <c r="S533" s="20"/>
      <c r="T533" s="20"/>
      <c r="U533" s="20"/>
      <c r="V533" s="20"/>
      <c r="W533" s="20"/>
      <c r="X533" s="20"/>
      <c r="Y533" s="20"/>
      <c r="Z533" s="20"/>
    </row>
    <row r="534" spans="1:26" ht="15.75" customHeight="1">
      <c r="A534" s="13" t="e">
        <f>#REF!</f>
        <v>#REF!</v>
      </c>
      <c r="B534" s="14">
        <f t="shared" si="8"/>
        <v>175</v>
      </c>
      <c r="C534" s="15" t="e">
        <f>#REF!</f>
        <v>#REF!</v>
      </c>
      <c r="D534" s="3" t="e">
        <f t="shared" si="7"/>
        <v>#REF!</v>
      </c>
      <c r="E534" s="31" t="e">
        <f>#REF!</f>
        <v>#REF!</v>
      </c>
      <c r="F534" s="16" t="e">
        <f>#REF!</f>
        <v>#REF!</v>
      </c>
      <c r="G534" s="17" t="e">
        <f>#REF!</f>
        <v>#REF!</v>
      </c>
      <c r="H534" s="18" t="e">
        <f>#REF!</f>
        <v>#REF!</v>
      </c>
      <c r="I534" s="16" t="e">
        <f>#REF!</f>
        <v>#REF!</v>
      </c>
      <c r="J534" s="17" t="s">
        <v>14</v>
      </c>
      <c r="K534" s="19" t="e">
        <f>#REF!</f>
        <v>#REF!</v>
      </c>
      <c r="L534" s="19" t="e">
        <f t="shared" si="10"/>
        <v>#REF!</v>
      </c>
      <c r="M534" s="20"/>
      <c r="N534" s="20"/>
      <c r="O534" s="20"/>
      <c r="P534" s="20"/>
      <c r="Q534" s="20"/>
      <c r="R534" s="20"/>
      <c r="S534" s="20"/>
      <c r="T534" s="20"/>
      <c r="U534" s="20"/>
      <c r="V534" s="20"/>
      <c r="W534" s="20"/>
      <c r="X534" s="20"/>
      <c r="Y534" s="20"/>
      <c r="Z534" s="20"/>
    </row>
    <row r="535" spans="1:26" ht="15.75" customHeight="1">
      <c r="A535" s="13" t="e">
        <f>#REF!</f>
        <v>#REF!</v>
      </c>
      <c r="B535" s="14">
        <f t="shared" si="8"/>
        <v>176</v>
      </c>
      <c r="C535" s="15" t="e">
        <f>#REF!</f>
        <v>#REF!</v>
      </c>
      <c r="D535" s="3" t="e">
        <f t="shared" si="7"/>
        <v>#REF!</v>
      </c>
      <c r="E535" s="31" t="e">
        <f>#REF!</f>
        <v>#REF!</v>
      </c>
      <c r="F535" s="16" t="e">
        <f>#REF!</f>
        <v>#REF!</v>
      </c>
      <c r="G535" s="17" t="e">
        <f>#REF!</f>
        <v>#REF!</v>
      </c>
      <c r="H535" s="18" t="e">
        <f>#REF!</f>
        <v>#REF!</v>
      </c>
      <c r="I535" s="16" t="e">
        <f>#REF!</f>
        <v>#REF!</v>
      </c>
      <c r="J535" s="17" t="s">
        <v>14</v>
      </c>
      <c r="K535" s="19" t="e">
        <f>#REF!</f>
        <v>#REF!</v>
      </c>
      <c r="L535" s="19" t="e">
        <f t="shared" si="10"/>
        <v>#REF!</v>
      </c>
      <c r="M535" s="20"/>
      <c r="N535" s="20"/>
      <c r="O535" s="20"/>
      <c r="P535" s="20"/>
      <c r="Q535" s="20"/>
      <c r="R535" s="20"/>
      <c r="S535" s="20"/>
      <c r="T535" s="20"/>
      <c r="U535" s="20"/>
      <c r="V535" s="20"/>
      <c r="W535" s="20"/>
      <c r="X535" s="20"/>
      <c r="Y535" s="20"/>
      <c r="Z535" s="20"/>
    </row>
    <row r="536" spans="1:26" ht="15.75" customHeight="1">
      <c r="A536" s="13" t="e">
        <f>#REF!</f>
        <v>#REF!</v>
      </c>
      <c r="B536" s="14">
        <f t="shared" si="8"/>
        <v>177</v>
      </c>
      <c r="C536" s="15" t="e">
        <f>#REF!</f>
        <v>#REF!</v>
      </c>
      <c r="D536" s="3" t="e">
        <f t="shared" si="7"/>
        <v>#REF!</v>
      </c>
      <c r="E536" s="31" t="e">
        <f>#REF!</f>
        <v>#REF!</v>
      </c>
      <c r="F536" s="16" t="e">
        <f>#REF!</f>
        <v>#REF!</v>
      </c>
      <c r="G536" s="17" t="e">
        <f>#REF!</f>
        <v>#REF!</v>
      </c>
      <c r="H536" s="18" t="e">
        <f>#REF!</f>
        <v>#REF!</v>
      </c>
      <c r="I536" s="16" t="e">
        <f>#REF!</f>
        <v>#REF!</v>
      </c>
      <c r="J536" s="17" t="s">
        <v>14</v>
      </c>
      <c r="K536" s="19" t="e">
        <f>#REF!</f>
        <v>#REF!</v>
      </c>
      <c r="L536" s="19" t="e">
        <f t="shared" si="10"/>
        <v>#REF!</v>
      </c>
      <c r="M536" s="20"/>
      <c r="N536" s="20"/>
      <c r="O536" s="20"/>
      <c r="P536" s="20"/>
      <c r="Q536" s="20"/>
      <c r="R536" s="20"/>
      <c r="S536" s="20"/>
      <c r="T536" s="20"/>
      <c r="U536" s="20"/>
      <c r="V536" s="20"/>
      <c r="W536" s="20"/>
      <c r="X536" s="20"/>
      <c r="Y536" s="20"/>
      <c r="Z536" s="20"/>
    </row>
    <row r="537" spans="1:26" ht="15.75" customHeight="1">
      <c r="A537" s="13" t="e">
        <f>#REF!</f>
        <v>#REF!</v>
      </c>
      <c r="B537" s="14">
        <f t="shared" si="8"/>
        <v>178</v>
      </c>
      <c r="C537" s="15" t="e">
        <f>#REF!</f>
        <v>#REF!</v>
      </c>
      <c r="D537" s="3" t="e">
        <f t="shared" si="7"/>
        <v>#REF!</v>
      </c>
      <c r="E537" s="31" t="e">
        <f>#REF!</f>
        <v>#REF!</v>
      </c>
      <c r="F537" s="16" t="e">
        <f>#REF!</f>
        <v>#REF!</v>
      </c>
      <c r="G537" s="17" t="e">
        <f>#REF!</f>
        <v>#REF!</v>
      </c>
      <c r="H537" s="18" t="e">
        <f>#REF!</f>
        <v>#REF!</v>
      </c>
      <c r="I537" s="16" t="e">
        <f>#REF!</f>
        <v>#REF!</v>
      </c>
      <c r="J537" s="17" t="s">
        <v>14</v>
      </c>
      <c r="K537" s="19" t="e">
        <f>#REF!</f>
        <v>#REF!</v>
      </c>
      <c r="L537" s="19" t="e">
        <f t="shared" si="10"/>
        <v>#REF!</v>
      </c>
      <c r="M537" s="20"/>
      <c r="N537" s="20"/>
      <c r="O537" s="20"/>
      <c r="P537" s="20"/>
      <c r="Q537" s="20"/>
      <c r="R537" s="20"/>
      <c r="S537" s="20"/>
      <c r="T537" s="20"/>
      <c r="U537" s="20"/>
      <c r="V537" s="20"/>
      <c r="W537" s="20"/>
      <c r="X537" s="20"/>
      <c r="Y537" s="20"/>
      <c r="Z537" s="20"/>
    </row>
    <row r="538" spans="1:26" ht="15.75" customHeight="1">
      <c r="A538" s="13" t="e">
        <f>#REF!</f>
        <v>#REF!</v>
      </c>
      <c r="B538" s="14">
        <f t="shared" si="8"/>
        <v>179</v>
      </c>
      <c r="C538" s="15" t="e">
        <f>#REF!</f>
        <v>#REF!</v>
      </c>
      <c r="D538" s="3" t="e">
        <f t="shared" si="7"/>
        <v>#REF!</v>
      </c>
      <c r="E538" s="31" t="e">
        <f>#REF!</f>
        <v>#REF!</v>
      </c>
      <c r="F538" s="16" t="e">
        <f>#REF!</f>
        <v>#REF!</v>
      </c>
      <c r="G538" s="17" t="e">
        <f>#REF!</f>
        <v>#REF!</v>
      </c>
      <c r="H538" s="18" t="e">
        <f>#REF!</f>
        <v>#REF!</v>
      </c>
      <c r="I538" s="16" t="e">
        <f>#REF!</f>
        <v>#REF!</v>
      </c>
      <c r="J538" s="17" t="s">
        <v>14</v>
      </c>
      <c r="K538" s="19" t="e">
        <f>#REF!</f>
        <v>#REF!</v>
      </c>
      <c r="L538" s="19" t="e">
        <f t="shared" si="10"/>
        <v>#REF!</v>
      </c>
      <c r="M538" s="20"/>
      <c r="N538" s="20"/>
      <c r="O538" s="20"/>
      <c r="P538" s="20"/>
      <c r="Q538" s="20"/>
      <c r="R538" s="20"/>
      <c r="S538" s="20"/>
      <c r="T538" s="20"/>
      <c r="U538" s="20"/>
      <c r="V538" s="20"/>
      <c r="W538" s="20"/>
      <c r="X538" s="20"/>
      <c r="Y538" s="20"/>
      <c r="Z538" s="20"/>
    </row>
    <row r="539" spans="1:26" ht="15.75" customHeight="1">
      <c r="A539" s="13" t="e">
        <f>#REF!</f>
        <v>#REF!</v>
      </c>
      <c r="B539" s="14">
        <f t="shared" si="8"/>
        <v>180</v>
      </c>
      <c r="C539" s="15" t="e">
        <f>#REF!</f>
        <v>#REF!</v>
      </c>
      <c r="D539" s="3" t="e">
        <f t="shared" si="7"/>
        <v>#REF!</v>
      </c>
      <c r="E539" s="31" t="e">
        <f>#REF!</f>
        <v>#REF!</v>
      </c>
      <c r="F539" s="16" t="e">
        <f>#REF!</f>
        <v>#REF!</v>
      </c>
      <c r="G539" s="17" t="e">
        <f>#REF!</f>
        <v>#REF!</v>
      </c>
      <c r="H539" s="18" t="e">
        <f>#REF!</f>
        <v>#REF!</v>
      </c>
      <c r="I539" s="16" t="e">
        <f>#REF!</f>
        <v>#REF!</v>
      </c>
      <c r="J539" s="17" t="s">
        <v>14</v>
      </c>
      <c r="K539" s="19" t="e">
        <f>#REF!</f>
        <v>#REF!</v>
      </c>
      <c r="L539" s="19" t="e">
        <f t="shared" si="10"/>
        <v>#REF!</v>
      </c>
      <c r="M539" s="20"/>
      <c r="N539" s="20"/>
      <c r="O539" s="20"/>
      <c r="P539" s="20"/>
      <c r="Q539" s="20"/>
      <c r="R539" s="20"/>
      <c r="S539" s="20"/>
      <c r="T539" s="20"/>
      <c r="U539" s="20"/>
      <c r="V539" s="20"/>
      <c r="W539" s="20"/>
      <c r="X539" s="20"/>
      <c r="Y539" s="20"/>
      <c r="Z539" s="20"/>
    </row>
    <row r="540" spans="1:26" ht="15.75" customHeight="1">
      <c r="A540" s="13" t="e">
        <f>#REF!</f>
        <v>#REF!</v>
      </c>
      <c r="B540" s="14">
        <f t="shared" si="8"/>
        <v>181</v>
      </c>
      <c r="C540" s="15" t="e">
        <f>#REF!</f>
        <v>#REF!</v>
      </c>
      <c r="D540" s="3" t="e">
        <f t="shared" si="7"/>
        <v>#REF!</v>
      </c>
      <c r="E540" s="31" t="e">
        <f>#REF!</f>
        <v>#REF!</v>
      </c>
      <c r="F540" s="16" t="e">
        <f>#REF!</f>
        <v>#REF!</v>
      </c>
      <c r="G540" s="17" t="e">
        <f>#REF!</f>
        <v>#REF!</v>
      </c>
      <c r="H540" s="18" t="e">
        <f>#REF!</f>
        <v>#REF!</v>
      </c>
      <c r="I540" s="16" t="e">
        <f>#REF!</f>
        <v>#REF!</v>
      </c>
      <c r="J540" s="17" t="s">
        <v>14</v>
      </c>
      <c r="K540" s="19" t="e">
        <f>#REF!</f>
        <v>#REF!</v>
      </c>
      <c r="L540" s="19" t="e">
        <f t="shared" si="10"/>
        <v>#REF!</v>
      </c>
      <c r="M540" s="20"/>
      <c r="N540" s="20"/>
      <c r="O540" s="20"/>
      <c r="P540" s="20"/>
      <c r="Q540" s="20"/>
      <c r="R540" s="20"/>
      <c r="S540" s="20"/>
      <c r="T540" s="20"/>
      <c r="U540" s="20"/>
      <c r="V540" s="20"/>
      <c r="W540" s="20"/>
      <c r="X540" s="20"/>
      <c r="Y540" s="20"/>
      <c r="Z540" s="20"/>
    </row>
    <row r="541" spans="1:26" ht="15.75" customHeight="1">
      <c r="A541" s="13" t="e">
        <f>#REF!</f>
        <v>#REF!</v>
      </c>
      <c r="B541" s="14">
        <f t="shared" si="8"/>
        <v>182</v>
      </c>
      <c r="C541" s="15" t="e">
        <f>#REF!</f>
        <v>#REF!</v>
      </c>
      <c r="D541" s="3" t="e">
        <f t="shared" si="7"/>
        <v>#REF!</v>
      </c>
      <c r="E541" s="31" t="e">
        <f>#REF!</f>
        <v>#REF!</v>
      </c>
      <c r="F541" s="16" t="e">
        <f>#REF!</f>
        <v>#REF!</v>
      </c>
      <c r="G541" s="17" t="e">
        <f>#REF!</f>
        <v>#REF!</v>
      </c>
      <c r="H541" s="18" t="e">
        <f>#REF!</f>
        <v>#REF!</v>
      </c>
      <c r="I541" s="16" t="e">
        <f>#REF!</f>
        <v>#REF!</v>
      </c>
      <c r="J541" s="17" t="s">
        <v>14</v>
      </c>
      <c r="K541" s="19" t="e">
        <f>#REF!</f>
        <v>#REF!</v>
      </c>
      <c r="L541" s="19" t="e">
        <f t="shared" si="10"/>
        <v>#REF!</v>
      </c>
      <c r="M541" s="20"/>
      <c r="N541" s="20"/>
      <c r="O541" s="20"/>
      <c r="P541" s="20"/>
      <c r="Q541" s="20"/>
      <c r="R541" s="20"/>
      <c r="S541" s="20"/>
      <c r="T541" s="20"/>
      <c r="U541" s="20"/>
      <c r="V541" s="20"/>
      <c r="W541" s="20"/>
      <c r="X541" s="20"/>
      <c r="Y541" s="20"/>
      <c r="Z541" s="20"/>
    </row>
    <row r="542" spans="1:26" ht="15.75" customHeight="1">
      <c r="A542" s="13" t="e">
        <f>#REF!</f>
        <v>#REF!</v>
      </c>
      <c r="B542" s="14">
        <f t="shared" si="8"/>
        <v>183</v>
      </c>
      <c r="C542" s="15" t="e">
        <f>#REF!</f>
        <v>#REF!</v>
      </c>
      <c r="D542" s="3" t="e">
        <f t="shared" si="7"/>
        <v>#REF!</v>
      </c>
      <c r="E542" s="31" t="e">
        <f>#REF!</f>
        <v>#REF!</v>
      </c>
      <c r="F542" s="16" t="e">
        <f>#REF!</f>
        <v>#REF!</v>
      </c>
      <c r="G542" s="17" t="e">
        <f>#REF!</f>
        <v>#REF!</v>
      </c>
      <c r="H542" s="18" t="e">
        <f>#REF!</f>
        <v>#REF!</v>
      </c>
      <c r="I542" s="16" t="e">
        <f>#REF!</f>
        <v>#REF!</v>
      </c>
      <c r="J542" s="17" t="s">
        <v>14</v>
      </c>
      <c r="K542" s="19" t="e">
        <f>#REF!</f>
        <v>#REF!</v>
      </c>
      <c r="L542" s="19" t="e">
        <f t="shared" si="10"/>
        <v>#REF!</v>
      </c>
      <c r="M542" s="20"/>
      <c r="N542" s="20"/>
      <c r="O542" s="20"/>
      <c r="P542" s="20"/>
      <c r="Q542" s="20"/>
      <c r="R542" s="20"/>
      <c r="S542" s="20"/>
      <c r="T542" s="20"/>
      <c r="U542" s="20"/>
      <c r="V542" s="20"/>
      <c r="W542" s="20"/>
      <c r="X542" s="20"/>
      <c r="Y542" s="20"/>
      <c r="Z542" s="20"/>
    </row>
    <row r="543" spans="1:26" ht="15.75" customHeight="1">
      <c r="A543" s="13" t="e">
        <f>#REF!</f>
        <v>#REF!</v>
      </c>
      <c r="B543" s="14">
        <f t="shared" si="8"/>
        <v>184</v>
      </c>
      <c r="C543" s="15" t="e">
        <f>#REF!</f>
        <v>#REF!</v>
      </c>
      <c r="D543" s="3" t="e">
        <f t="shared" si="7"/>
        <v>#REF!</v>
      </c>
      <c r="E543" s="31" t="e">
        <f>#REF!</f>
        <v>#REF!</v>
      </c>
      <c r="F543" s="16" t="e">
        <f>#REF!</f>
        <v>#REF!</v>
      </c>
      <c r="G543" s="17" t="e">
        <f>#REF!</f>
        <v>#REF!</v>
      </c>
      <c r="H543" s="18" t="e">
        <f>#REF!</f>
        <v>#REF!</v>
      </c>
      <c r="I543" s="16" t="e">
        <f>#REF!</f>
        <v>#REF!</v>
      </c>
      <c r="J543" s="17" t="s">
        <v>14</v>
      </c>
      <c r="K543" s="19" t="e">
        <f>#REF!</f>
        <v>#REF!</v>
      </c>
      <c r="L543" s="19" t="e">
        <f t="shared" si="10"/>
        <v>#REF!</v>
      </c>
      <c r="M543" s="20"/>
      <c r="N543" s="20"/>
      <c r="O543" s="20"/>
      <c r="P543" s="20"/>
      <c r="Q543" s="20"/>
      <c r="R543" s="20"/>
      <c r="S543" s="20"/>
      <c r="T543" s="20"/>
      <c r="U543" s="20"/>
      <c r="V543" s="20"/>
      <c r="W543" s="20"/>
      <c r="X543" s="20"/>
      <c r="Y543" s="20"/>
      <c r="Z543" s="20"/>
    </row>
    <row r="544" spans="1:26" ht="15.75" customHeight="1">
      <c r="A544" s="13" t="e">
        <f>#REF!</f>
        <v>#REF!</v>
      </c>
      <c r="B544" s="14">
        <f t="shared" si="8"/>
        <v>185</v>
      </c>
      <c r="C544" s="15" t="e">
        <f>#REF!</f>
        <v>#REF!</v>
      </c>
      <c r="D544" s="3" t="e">
        <f t="shared" si="7"/>
        <v>#REF!</v>
      </c>
      <c r="E544" s="31" t="e">
        <f>#REF!</f>
        <v>#REF!</v>
      </c>
      <c r="F544" s="16" t="e">
        <f>#REF!</f>
        <v>#REF!</v>
      </c>
      <c r="G544" s="17" t="e">
        <f>#REF!</f>
        <v>#REF!</v>
      </c>
      <c r="H544" s="18" t="e">
        <f>#REF!</f>
        <v>#REF!</v>
      </c>
      <c r="I544" s="16" t="e">
        <f>#REF!</f>
        <v>#REF!</v>
      </c>
      <c r="J544" s="17" t="s">
        <v>14</v>
      </c>
      <c r="K544" s="19" t="e">
        <f>#REF!</f>
        <v>#REF!</v>
      </c>
      <c r="L544" s="19" t="e">
        <f t="shared" si="10"/>
        <v>#REF!</v>
      </c>
      <c r="M544" s="20"/>
      <c r="N544" s="20"/>
      <c r="O544" s="20"/>
      <c r="P544" s="20"/>
      <c r="Q544" s="20"/>
      <c r="R544" s="20"/>
      <c r="S544" s="20"/>
      <c r="T544" s="20"/>
      <c r="U544" s="20"/>
      <c r="V544" s="20"/>
      <c r="W544" s="20"/>
      <c r="X544" s="20"/>
      <c r="Y544" s="20"/>
      <c r="Z544" s="20"/>
    </row>
    <row r="545" spans="1:26" ht="15.75" customHeight="1">
      <c r="A545" s="13" t="e">
        <f>#REF!</f>
        <v>#REF!</v>
      </c>
      <c r="B545" s="14">
        <f t="shared" si="8"/>
        <v>186</v>
      </c>
      <c r="C545" s="15" t="e">
        <f>#REF!</f>
        <v>#REF!</v>
      </c>
      <c r="D545" s="3" t="e">
        <f t="shared" si="7"/>
        <v>#REF!</v>
      </c>
      <c r="E545" s="31" t="e">
        <f>#REF!</f>
        <v>#REF!</v>
      </c>
      <c r="F545" s="16" t="e">
        <f>#REF!</f>
        <v>#REF!</v>
      </c>
      <c r="G545" s="17" t="e">
        <f>#REF!</f>
        <v>#REF!</v>
      </c>
      <c r="H545" s="18" t="e">
        <f>#REF!</f>
        <v>#REF!</v>
      </c>
      <c r="I545" s="16" t="e">
        <f>#REF!</f>
        <v>#REF!</v>
      </c>
      <c r="J545" s="17" t="s">
        <v>14</v>
      </c>
      <c r="K545" s="19" t="e">
        <f>#REF!</f>
        <v>#REF!</v>
      </c>
      <c r="L545" s="19" t="e">
        <f t="shared" si="10"/>
        <v>#REF!</v>
      </c>
      <c r="M545" s="20"/>
      <c r="N545" s="20"/>
      <c r="O545" s="20"/>
      <c r="P545" s="20"/>
      <c r="Q545" s="20"/>
      <c r="R545" s="20"/>
      <c r="S545" s="20"/>
      <c r="T545" s="20"/>
      <c r="U545" s="20"/>
      <c r="V545" s="20"/>
      <c r="W545" s="20"/>
      <c r="X545" s="20"/>
      <c r="Y545" s="20"/>
      <c r="Z545" s="20"/>
    </row>
    <row r="546" spans="1:26" ht="15.75" customHeight="1">
      <c r="A546" s="13" t="e">
        <f>#REF!</f>
        <v>#REF!</v>
      </c>
      <c r="B546" s="14">
        <f t="shared" si="8"/>
        <v>187</v>
      </c>
      <c r="C546" s="15" t="e">
        <f>#REF!</f>
        <v>#REF!</v>
      </c>
      <c r="D546" s="3" t="e">
        <f t="shared" si="7"/>
        <v>#REF!</v>
      </c>
      <c r="E546" s="31" t="e">
        <f>#REF!</f>
        <v>#REF!</v>
      </c>
      <c r="F546" s="16" t="e">
        <f>#REF!</f>
        <v>#REF!</v>
      </c>
      <c r="G546" s="17" t="e">
        <f>#REF!</f>
        <v>#REF!</v>
      </c>
      <c r="H546" s="18" t="e">
        <f>#REF!</f>
        <v>#REF!</v>
      </c>
      <c r="I546" s="16" t="e">
        <f>#REF!</f>
        <v>#REF!</v>
      </c>
      <c r="J546" s="17" t="s">
        <v>14</v>
      </c>
      <c r="K546" s="19" t="e">
        <f>#REF!</f>
        <v>#REF!</v>
      </c>
      <c r="L546" s="19" t="e">
        <f t="shared" si="10"/>
        <v>#REF!</v>
      </c>
      <c r="M546" s="20"/>
      <c r="N546" s="20"/>
      <c r="O546" s="20"/>
      <c r="P546" s="20"/>
      <c r="Q546" s="20"/>
      <c r="R546" s="20"/>
      <c r="S546" s="20"/>
      <c r="T546" s="20"/>
      <c r="U546" s="20"/>
      <c r="V546" s="20"/>
      <c r="W546" s="20"/>
      <c r="X546" s="20"/>
      <c r="Y546" s="20"/>
      <c r="Z546" s="20"/>
    </row>
    <row r="547" spans="1:26" ht="15.75" customHeight="1">
      <c r="A547" s="13" t="e">
        <f>#REF!</f>
        <v>#REF!</v>
      </c>
      <c r="B547" s="14">
        <f t="shared" si="8"/>
        <v>188</v>
      </c>
      <c r="C547" s="15" t="e">
        <f>#REF!</f>
        <v>#REF!</v>
      </c>
      <c r="D547" s="3" t="e">
        <f t="shared" si="7"/>
        <v>#REF!</v>
      </c>
      <c r="E547" s="31" t="e">
        <f>#REF!</f>
        <v>#REF!</v>
      </c>
      <c r="F547" s="16" t="e">
        <f>#REF!</f>
        <v>#REF!</v>
      </c>
      <c r="G547" s="17" t="e">
        <f>#REF!</f>
        <v>#REF!</v>
      </c>
      <c r="H547" s="18" t="e">
        <f>#REF!</f>
        <v>#REF!</v>
      </c>
      <c r="I547" s="16" t="e">
        <f>#REF!</f>
        <v>#REF!</v>
      </c>
      <c r="J547" s="17" t="s">
        <v>14</v>
      </c>
      <c r="K547" s="19" t="e">
        <f>#REF!</f>
        <v>#REF!</v>
      </c>
      <c r="L547" s="19" t="e">
        <f t="shared" si="10"/>
        <v>#REF!</v>
      </c>
      <c r="M547" s="20"/>
      <c r="N547" s="20"/>
      <c r="O547" s="20"/>
      <c r="P547" s="20"/>
      <c r="Q547" s="20"/>
      <c r="R547" s="20"/>
      <c r="S547" s="20"/>
      <c r="T547" s="20"/>
      <c r="U547" s="20"/>
      <c r="V547" s="20"/>
      <c r="W547" s="20"/>
      <c r="X547" s="20"/>
      <c r="Y547" s="20"/>
      <c r="Z547" s="20"/>
    </row>
    <row r="548" spans="1:26" ht="15.75" customHeight="1">
      <c r="A548" s="13" t="e">
        <f>#REF!</f>
        <v>#REF!</v>
      </c>
      <c r="B548" s="14">
        <f t="shared" si="8"/>
        <v>189</v>
      </c>
      <c r="C548" s="15" t="e">
        <f>#REF!</f>
        <v>#REF!</v>
      </c>
      <c r="D548" s="3" t="e">
        <f t="shared" si="7"/>
        <v>#REF!</v>
      </c>
      <c r="E548" s="31" t="e">
        <f>#REF!</f>
        <v>#REF!</v>
      </c>
      <c r="F548" s="16" t="e">
        <f>#REF!</f>
        <v>#REF!</v>
      </c>
      <c r="G548" s="17" t="e">
        <f>#REF!</f>
        <v>#REF!</v>
      </c>
      <c r="H548" s="18" t="e">
        <f>#REF!</f>
        <v>#REF!</v>
      </c>
      <c r="I548" s="16" t="e">
        <f>#REF!</f>
        <v>#REF!</v>
      </c>
      <c r="J548" s="17" t="s">
        <v>14</v>
      </c>
      <c r="K548" s="19" t="e">
        <f>#REF!</f>
        <v>#REF!</v>
      </c>
      <c r="L548" s="19" t="e">
        <f t="shared" si="10"/>
        <v>#REF!</v>
      </c>
      <c r="M548" s="20"/>
      <c r="N548" s="20"/>
      <c r="O548" s="20"/>
      <c r="P548" s="20"/>
      <c r="Q548" s="20"/>
      <c r="R548" s="20"/>
      <c r="S548" s="20"/>
      <c r="T548" s="20"/>
      <c r="U548" s="20"/>
      <c r="V548" s="20"/>
      <c r="W548" s="20"/>
      <c r="X548" s="20"/>
      <c r="Y548" s="20"/>
      <c r="Z548" s="20"/>
    </row>
    <row r="549" spans="1:26" ht="15.75" customHeight="1">
      <c r="A549" s="13" t="e">
        <f>#REF!</f>
        <v>#REF!</v>
      </c>
      <c r="B549" s="14">
        <f t="shared" si="8"/>
        <v>190</v>
      </c>
      <c r="C549" s="15" t="e">
        <f>#REF!</f>
        <v>#REF!</v>
      </c>
      <c r="D549" s="3" t="e">
        <f t="shared" si="7"/>
        <v>#REF!</v>
      </c>
      <c r="E549" s="31" t="e">
        <f>#REF!</f>
        <v>#REF!</v>
      </c>
      <c r="F549" s="16" t="e">
        <f>#REF!</f>
        <v>#REF!</v>
      </c>
      <c r="G549" s="17" t="e">
        <f>#REF!</f>
        <v>#REF!</v>
      </c>
      <c r="H549" s="18" t="e">
        <f>#REF!</f>
        <v>#REF!</v>
      </c>
      <c r="I549" s="16" t="e">
        <f>#REF!</f>
        <v>#REF!</v>
      </c>
      <c r="J549" s="17" t="s">
        <v>14</v>
      </c>
      <c r="K549" s="19" t="e">
        <f>#REF!</f>
        <v>#REF!</v>
      </c>
      <c r="L549" s="19" t="e">
        <f t="shared" si="10"/>
        <v>#REF!</v>
      </c>
      <c r="M549" s="20"/>
      <c r="N549" s="20"/>
      <c r="O549" s="20"/>
      <c r="P549" s="20"/>
      <c r="Q549" s="20"/>
      <c r="R549" s="20"/>
      <c r="S549" s="20"/>
      <c r="T549" s="20"/>
      <c r="U549" s="20"/>
      <c r="V549" s="20"/>
      <c r="W549" s="20"/>
      <c r="X549" s="20"/>
      <c r="Y549" s="20"/>
      <c r="Z549" s="20"/>
    </row>
    <row r="550" spans="1:26" ht="15.75" customHeight="1">
      <c r="A550" s="13" t="e">
        <f>#REF!</f>
        <v>#REF!</v>
      </c>
      <c r="B550" s="14">
        <f t="shared" si="8"/>
        <v>191</v>
      </c>
      <c r="C550" s="15" t="e">
        <f>#REF!</f>
        <v>#REF!</v>
      </c>
      <c r="D550" s="3" t="e">
        <f t="shared" si="7"/>
        <v>#REF!</v>
      </c>
      <c r="E550" s="31" t="e">
        <f>#REF!</f>
        <v>#REF!</v>
      </c>
      <c r="F550" s="16" t="e">
        <f>#REF!</f>
        <v>#REF!</v>
      </c>
      <c r="G550" s="17" t="e">
        <f>#REF!</f>
        <v>#REF!</v>
      </c>
      <c r="H550" s="18" t="e">
        <f>#REF!</f>
        <v>#REF!</v>
      </c>
      <c r="I550" s="16" t="e">
        <f>#REF!</f>
        <v>#REF!</v>
      </c>
      <c r="J550" s="17" t="s">
        <v>14</v>
      </c>
      <c r="K550" s="19" t="e">
        <f>#REF!</f>
        <v>#REF!</v>
      </c>
      <c r="L550" s="19" t="e">
        <f t="shared" si="10"/>
        <v>#REF!</v>
      </c>
      <c r="M550" s="20"/>
      <c r="N550" s="20"/>
      <c r="O550" s="20"/>
      <c r="P550" s="20"/>
      <c r="Q550" s="20"/>
      <c r="R550" s="20"/>
      <c r="S550" s="20"/>
      <c r="T550" s="20"/>
      <c r="U550" s="20"/>
      <c r="V550" s="20"/>
      <c r="W550" s="20"/>
      <c r="X550" s="20"/>
      <c r="Y550" s="20"/>
      <c r="Z550" s="20"/>
    </row>
    <row r="551" spans="1:26" ht="15.75" customHeight="1">
      <c r="A551" s="13" t="e">
        <f>#REF!</f>
        <v>#REF!</v>
      </c>
      <c r="B551" s="14">
        <f t="shared" si="8"/>
        <v>192</v>
      </c>
      <c r="C551" s="15" t="e">
        <f>#REF!</f>
        <v>#REF!</v>
      </c>
      <c r="D551" s="3" t="e">
        <f t="shared" si="7"/>
        <v>#REF!</v>
      </c>
      <c r="E551" s="31" t="e">
        <f>#REF!</f>
        <v>#REF!</v>
      </c>
      <c r="F551" s="16" t="e">
        <f>#REF!</f>
        <v>#REF!</v>
      </c>
      <c r="G551" s="17" t="e">
        <f>#REF!</f>
        <v>#REF!</v>
      </c>
      <c r="H551" s="18" t="e">
        <f>#REF!</f>
        <v>#REF!</v>
      </c>
      <c r="I551" s="16" t="e">
        <f>#REF!</f>
        <v>#REF!</v>
      </c>
      <c r="J551" s="17" t="s">
        <v>14</v>
      </c>
      <c r="K551" s="19" t="e">
        <f>#REF!</f>
        <v>#REF!</v>
      </c>
      <c r="L551" s="19" t="e">
        <f t="shared" si="10"/>
        <v>#REF!</v>
      </c>
      <c r="M551" s="20"/>
      <c r="N551" s="20"/>
      <c r="O551" s="20"/>
      <c r="P551" s="20"/>
      <c r="Q551" s="20"/>
      <c r="R551" s="20"/>
      <c r="S551" s="20"/>
      <c r="T551" s="20"/>
      <c r="U551" s="20"/>
      <c r="V551" s="20"/>
      <c r="W551" s="20"/>
      <c r="X551" s="20"/>
      <c r="Y551" s="20"/>
      <c r="Z551" s="20"/>
    </row>
    <row r="552" spans="1:26" ht="15.75" customHeight="1">
      <c r="A552" s="13" t="e">
        <f>#REF!</f>
        <v>#REF!</v>
      </c>
      <c r="B552" s="14">
        <f t="shared" si="8"/>
        <v>193</v>
      </c>
      <c r="C552" s="15" t="e">
        <f>#REF!</f>
        <v>#REF!</v>
      </c>
      <c r="D552" s="3" t="e">
        <f t="shared" si="7"/>
        <v>#REF!</v>
      </c>
      <c r="E552" s="31" t="e">
        <f>#REF!</f>
        <v>#REF!</v>
      </c>
      <c r="F552" s="16" t="e">
        <f>#REF!</f>
        <v>#REF!</v>
      </c>
      <c r="G552" s="17" t="e">
        <f>#REF!</f>
        <v>#REF!</v>
      </c>
      <c r="H552" s="18" t="e">
        <f>#REF!</f>
        <v>#REF!</v>
      </c>
      <c r="I552" s="16" t="e">
        <f>#REF!</f>
        <v>#REF!</v>
      </c>
      <c r="J552" s="17" t="s">
        <v>14</v>
      </c>
      <c r="K552" s="19" t="e">
        <f>#REF!</f>
        <v>#REF!</v>
      </c>
      <c r="L552" s="19" t="e">
        <f t="shared" si="10"/>
        <v>#REF!</v>
      </c>
      <c r="M552" s="20"/>
      <c r="N552" s="20"/>
      <c r="O552" s="20"/>
      <c r="P552" s="20"/>
      <c r="Q552" s="20"/>
      <c r="R552" s="20"/>
      <c r="S552" s="20"/>
      <c r="T552" s="20"/>
      <c r="U552" s="20"/>
      <c r="V552" s="20"/>
      <c r="W552" s="20"/>
      <c r="X552" s="20"/>
      <c r="Y552" s="20"/>
      <c r="Z552" s="20"/>
    </row>
    <row r="553" spans="1:26" ht="15.75" customHeight="1">
      <c r="A553" s="13" t="e">
        <f>#REF!</f>
        <v>#REF!</v>
      </c>
      <c r="B553" s="14">
        <f t="shared" si="8"/>
        <v>194</v>
      </c>
      <c r="C553" s="15" t="e">
        <f>#REF!</f>
        <v>#REF!</v>
      </c>
      <c r="D553" s="3" t="e">
        <f t="shared" si="7"/>
        <v>#REF!</v>
      </c>
      <c r="E553" s="31" t="e">
        <f>#REF!</f>
        <v>#REF!</v>
      </c>
      <c r="F553" s="16" t="e">
        <f>#REF!</f>
        <v>#REF!</v>
      </c>
      <c r="G553" s="17" t="e">
        <f>#REF!</f>
        <v>#REF!</v>
      </c>
      <c r="H553" s="18" t="e">
        <f>#REF!</f>
        <v>#REF!</v>
      </c>
      <c r="I553" s="16" t="e">
        <f>#REF!</f>
        <v>#REF!</v>
      </c>
      <c r="J553" s="17" t="s">
        <v>14</v>
      </c>
      <c r="K553" s="19" t="e">
        <f>#REF!</f>
        <v>#REF!</v>
      </c>
      <c r="L553" s="19" t="e">
        <f t="shared" si="10"/>
        <v>#REF!</v>
      </c>
      <c r="M553" s="20"/>
      <c r="N553" s="20"/>
      <c r="O553" s="20"/>
      <c r="P553" s="20"/>
      <c r="Q553" s="20"/>
      <c r="R553" s="20"/>
      <c r="S553" s="20"/>
      <c r="T553" s="20"/>
      <c r="U553" s="20"/>
      <c r="V553" s="20"/>
      <c r="W553" s="20"/>
      <c r="X553" s="20"/>
      <c r="Y553" s="20"/>
      <c r="Z553" s="20"/>
    </row>
    <row r="554" spans="1:26" ht="15.75" customHeight="1">
      <c r="A554" s="13" t="e">
        <f>#REF!</f>
        <v>#REF!</v>
      </c>
      <c r="B554" s="14">
        <f t="shared" si="8"/>
        <v>195</v>
      </c>
      <c r="C554" s="15" t="e">
        <f>#REF!</f>
        <v>#REF!</v>
      </c>
      <c r="D554" s="3" t="e">
        <f t="shared" si="7"/>
        <v>#REF!</v>
      </c>
      <c r="E554" s="31" t="e">
        <f>#REF!</f>
        <v>#REF!</v>
      </c>
      <c r="F554" s="16" t="e">
        <f>#REF!</f>
        <v>#REF!</v>
      </c>
      <c r="G554" s="17" t="e">
        <f>#REF!</f>
        <v>#REF!</v>
      </c>
      <c r="H554" s="18" t="e">
        <f>#REF!</f>
        <v>#REF!</v>
      </c>
      <c r="I554" s="16" t="e">
        <f>#REF!</f>
        <v>#REF!</v>
      </c>
      <c r="J554" s="17" t="s">
        <v>14</v>
      </c>
      <c r="K554" s="19" t="e">
        <f>#REF!</f>
        <v>#REF!</v>
      </c>
      <c r="L554" s="19" t="e">
        <f t="shared" si="10"/>
        <v>#REF!</v>
      </c>
      <c r="M554" s="20"/>
      <c r="N554" s="20"/>
      <c r="O554" s="20"/>
      <c r="P554" s="20"/>
      <c r="Q554" s="20"/>
      <c r="R554" s="20"/>
      <c r="S554" s="20"/>
      <c r="T554" s="20"/>
      <c r="U554" s="20"/>
      <c r="V554" s="20"/>
      <c r="W554" s="20"/>
      <c r="X554" s="20"/>
      <c r="Y554" s="20"/>
      <c r="Z554" s="20"/>
    </row>
    <row r="555" spans="1:26" ht="15.75" customHeight="1">
      <c r="A555" s="13" t="e">
        <f>#REF!</f>
        <v>#REF!</v>
      </c>
      <c r="B555" s="14">
        <f t="shared" si="8"/>
        <v>196</v>
      </c>
      <c r="C555" s="15" t="e">
        <f>#REF!</f>
        <v>#REF!</v>
      </c>
      <c r="D555" s="3" t="e">
        <f t="shared" si="7"/>
        <v>#REF!</v>
      </c>
      <c r="E555" s="31" t="e">
        <f>#REF!</f>
        <v>#REF!</v>
      </c>
      <c r="F555" s="16" t="e">
        <f>#REF!</f>
        <v>#REF!</v>
      </c>
      <c r="G555" s="17" t="e">
        <f>#REF!</f>
        <v>#REF!</v>
      </c>
      <c r="H555" s="18" t="e">
        <f>#REF!</f>
        <v>#REF!</v>
      </c>
      <c r="I555" s="16" t="e">
        <f>#REF!</f>
        <v>#REF!</v>
      </c>
      <c r="J555" s="17" t="s">
        <v>14</v>
      </c>
      <c r="K555" s="19" t="e">
        <f>#REF!</f>
        <v>#REF!</v>
      </c>
      <c r="L555" s="19" t="e">
        <f t="shared" si="10"/>
        <v>#REF!</v>
      </c>
      <c r="M555" s="20"/>
      <c r="N555" s="20"/>
      <c r="O555" s="20"/>
      <c r="P555" s="20"/>
      <c r="Q555" s="20"/>
      <c r="R555" s="20"/>
      <c r="S555" s="20"/>
      <c r="T555" s="20"/>
      <c r="U555" s="20"/>
      <c r="V555" s="20"/>
      <c r="W555" s="20"/>
      <c r="X555" s="20"/>
      <c r="Y555" s="20"/>
      <c r="Z555" s="20"/>
    </row>
    <row r="556" spans="1:26" ht="15.75" customHeight="1">
      <c r="A556" s="13" t="e">
        <f>#REF!</f>
        <v>#REF!</v>
      </c>
      <c r="B556" s="14">
        <f t="shared" si="8"/>
        <v>197</v>
      </c>
      <c r="C556" s="15" t="e">
        <f>#REF!</f>
        <v>#REF!</v>
      </c>
      <c r="D556" s="3" t="e">
        <f t="shared" si="7"/>
        <v>#REF!</v>
      </c>
      <c r="E556" s="31" t="e">
        <f>#REF!</f>
        <v>#REF!</v>
      </c>
      <c r="F556" s="16" t="e">
        <f>#REF!</f>
        <v>#REF!</v>
      </c>
      <c r="G556" s="17" t="e">
        <f>#REF!</f>
        <v>#REF!</v>
      </c>
      <c r="H556" s="18" t="e">
        <f>#REF!</f>
        <v>#REF!</v>
      </c>
      <c r="I556" s="16" t="e">
        <f>#REF!</f>
        <v>#REF!</v>
      </c>
      <c r="J556" s="17" t="s">
        <v>14</v>
      </c>
      <c r="K556" s="19" t="e">
        <f>#REF!</f>
        <v>#REF!</v>
      </c>
      <c r="L556" s="19" t="e">
        <f t="shared" si="10"/>
        <v>#REF!</v>
      </c>
      <c r="M556" s="20"/>
      <c r="N556" s="20"/>
      <c r="O556" s="20"/>
      <c r="P556" s="20"/>
      <c r="Q556" s="20"/>
      <c r="R556" s="20"/>
      <c r="S556" s="20"/>
      <c r="T556" s="20"/>
      <c r="U556" s="20"/>
      <c r="V556" s="20"/>
      <c r="W556" s="20"/>
      <c r="X556" s="20"/>
      <c r="Y556" s="20"/>
      <c r="Z556" s="20"/>
    </row>
    <row r="557" spans="1:26" ht="15.75" customHeight="1">
      <c r="A557" s="13" t="e">
        <f>#REF!</f>
        <v>#REF!</v>
      </c>
      <c r="B557" s="14">
        <f t="shared" si="8"/>
        <v>198</v>
      </c>
      <c r="C557" s="15" t="e">
        <f>#REF!</f>
        <v>#REF!</v>
      </c>
      <c r="D557" s="3" t="e">
        <f t="shared" si="7"/>
        <v>#REF!</v>
      </c>
      <c r="E557" s="31" t="e">
        <f>#REF!</f>
        <v>#REF!</v>
      </c>
      <c r="F557" s="16" t="e">
        <f>#REF!</f>
        <v>#REF!</v>
      </c>
      <c r="G557" s="17" t="e">
        <f>#REF!</f>
        <v>#REF!</v>
      </c>
      <c r="H557" s="18" t="e">
        <f>#REF!</f>
        <v>#REF!</v>
      </c>
      <c r="I557" s="16" t="e">
        <f>#REF!</f>
        <v>#REF!</v>
      </c>
      <c r="J557" s="17" t="s">
        <v>14</v>
      </c>
      <c r="K557" s="19" t="e">
        <f>#REF!</f>
        <v>#REF!</v>
      </c>
      <c r="L557" s="19" t="e">
        <f t="shared" si="10"/>
        <v>#REF!</v>
      </c>
      <c r="M557" s="20"/>
      <c r="N557" s="20"/>
      <c r="O557" s="20"/>
      <c r="P557" s="20"/>
      <c r="Q557" s="20"/>
      <c r="R557" s="20"/>
      <c r="S557" s="20"/>
      <c r="T557" s="20"/>
      <c r="U557" s="20"/>
      <c r="V557" s="20"/>
      <c r="W557" s="20"/>
      <c r="X557" s="20"/>
      <c r="Y557" s="20"/>
      <c r="Z557" s="20"/>
    </row>
    <row r="558" spans="1:26" ht="15.75" customHeight="1">
      <c r="A558" s="13" t="e">
        <f>#REF!</f>
        <v>#REF!</v>
      </c>
      <c r="B558" s="14">
        <f t="shared" si="8"/>
        <v>199</v>
      </c>
      <c r="C558" s="15" t="e">
        <f>#REF!</f>
        <v>#REF!</v>
      </c>
      <c r="D558" s="3" t="e">
        <f t="shared" si="7"/>
        <v>#REF!</v>
      </c>
      <c r="E558" s="31" t="e">
        <f>#REF!</f>
        <v>#REF!</v>
      </c>
      <c r="F558" s="16" t="e">
        <f>#REF!</f>
        <v>#REF!</v>
      </c>
      <c r="G558" s="17" t="e">
        <f>#REF!</f>
        <v>#REF!</v>
      </c>
      <c r="H558" s="18" t="e">
        <f>#REF!</f>
        <v>#REF!</v>
      </c>
      <c r="I558" s="16" t="e">
        <f>#REF!</f>
        <v>#REF!</v>
      </c>
      <c r="J558" s="17" t="s">
        <v>14</v>
      </c>
      <c r="K558" s="19" t="e">
        <f>#REF!</f>
        <v>#REF!</v>
      </c>
      <c r="L558" s="19" t="e">
        <f t="shared" si="10"/>
        <v>#REF!</v>
      </c>
      <c r="M558" s="20"/>
      <c r="N558" s="20"/>
      <c r="O558" s="20"/>
      <c r="P558" s="20"/>
      <c r="Q558" s="20"/>
      <c r="R558" s="20"/>
      <c r="S558" s="20"/>
      <c r="T558" s="20"/>
      <c r="U558" s="20"/>
      <c r="V558" s="20"/>
      <c r="W558" s="20"/>
      <c r="X558" s="20"/>
      <c r="Y558" s="20"/>
      <c r="Z558" s="20"/>
    </row>
    <row r="559" spans="1:26" ht="15.75" customHeight="1">
      <c r="A559" s="13" t="e">
        <f>#REF!</f>
        <v>#REF!</v>
      </c>
      <c r="B559" s="14">
        <f t="shared" si="8"/>
        <v>200</v>
      </c>
      <c r="C559" s="15" t="e">
        <f>#REF!</f>
        <v>#REF!</v>
      </c>
      <c r="D559" s="3" t="e">
        <f t="shared" si="7"/>
        <v>#REF!</v>
      </c>
      <c r="E559" s="31" t="e">
        <f>#REF!</f>
        <v>#REF!</v>
      </c>
      <c r="F559" s="16" t="e">
        <f>#REF!</f>
        <v>#REF!</v>
      </c>
      <c r="G559" s="17" t="e">
        <f>#REF!</f>
        <v>#REF!</v>
      </c>
      <c r="H559" s="18" t="e">
        <f>#REF!</f>
        <v>#REF!</v>
      </c>
      <c r="I559" s="16" t="e">
        <f>#REF!</f>
        <v>#REF!</v>
      </c>
      <c r="J559" s="17" t="s">
        <v>14</v>
      </c>
      <c r="K559" s="19" t="e">
        <f>#REF!</f>
        <v>#REF!</v>
      </c>
      <c r="L559" s="19" t="e">
        <f t="shared" si="10"/>
        <v>#REF!</v>
      </c>
      <c r="M559" s="20"/>
      <c r="N559" s="20"/>
      <c r="O559" s="20"/>
      <c r="P559" s="20"/>
      <c r="Q559" s="20"/>
      <c r="R559" s="20"/>
      <c r="S559" s="20"/>
      <c r="T559" s="20"/>
      <c r="U559" s="20"/>
      <c r="V559" s="20"/>
      <c r="W559" s="20"/>
      <c r="X559" s="20"/>
      <c r="Y559" s="20"/>
      <c r="Z559" s="20"/>
    </row>
    <row r="560" spans="1:26" ht="15.75" customHeight="1">
      <c r="A560" s="13" t="e">
        <f>#REF!</f>
        <v>#REF!</v>
      </c>
      <c r="B560" s="14">
        <f t="shared" si="8"/>
        <v>201</v>
      </c>
      <c r="C560" s="15" t="e">
        <f>#REF!</f>
        <v>#REF!</v>
      </c>
      <c r="D560" s="3" t="e">
        <f t="shared" si="7"/>
        <v>#REF!</v>
      </c>
      <c r="E560" s="31" t="e">
        <f>#REF!</f>
        <v>#REF!</v>
      </c>
      <c r="F560" s="16" t="e">
        <f>#REF!</f>
        <v>#REF!</v>
      </c>
      <c r="G560" s="17" t="e">
        <f>#REF!</f>
        <v>#REF!</v>
      </c>
      <c r="H560" s="18" t="e">
        <f>#REF!</f>
        <v>#REF!</v>
      </c>
      <c r="I560" s="16" t="e">
        <f>#REF!</f>
        <v>#REF!</v>
      </c>
      <c r="J560" s="17" t="s">
        <v>14</v>
      </c>
      <c r="K560" s="19" t="e">
        <f>#REF!</f>
        <v>#REF!</v>
      </c>
      <c r="L560" s="19" t="e">
        <f t="shared" si="10"/>
        <v>#REF!</v>
      </c>
      <c r="M560" s="20"/>
      <c r="N560" s="20"/>
      <c r="O560" s="20"/>
      <c r="P560" s="20"/>
      <c r="Q560" s="20"/>
      <c r="R560" s="20"/>
      <c r="S560" s="20"/>
      <c r="T560" s="20"/>
      <c r="U560" s="20"/>
      <c r="V560" s="20"/>
      <c r="W560" s="20"/>
      <c r="X560" s="20"/>
      <c r="Y560" s="20"/>
      <c r="Z560" s="20"/>
    </row>
    <row r="561" spans="1:26" ht="15.75" customHeight="1">
      <c r="A561" s="13" t="e">
        <f>#REF!</f>
        <v>#REF!</v>
      </c>
      <c r="B561" s="14">
        <f t="shared" si="8"/>
        <v>202</v>
      </c>
      <c r="C561" s="15" t="e">
        <f>#REF!</f>
        <v>#REF!</v>
      </c>
      <c r="D561" s="3" t="e">
        <f t="shared" si="7"/>
        <v>#REF!</v>
      </c>
      <c r="E561" s="31" t="e">
        <f>#REF!</f>
        <v>#REF!</v>
      </c>
      <c r="F561" s="16" t="e">
        <f>#REF!</f>
        <v>#REF!</v>
      </c>
      <c r="G561" s="17" t="e">
        <f>#REF!</f>
        <v>#REF!</v>
      </c>
      <c r="H561" s="18" t="e">
        <f>#REF!</f>
        <v>#REF!</v>
      </c>
      <c r="I561" s="16" t="e">
        <f>#REF!</f>
        <v>#REF!</v>
      </c>
      <c r="J561" s="17" t="s">
        <v>14</v>
      </c>
      <c r="K561" s="19" t="e">
        <f>#REF!</f>
        <v>#REF!</v>
      </c>
      <c r="L561" s="19" t="e">
        <f t="shared" si="10"/>
        <v>#REF!</v>
      </c>
      <c r="M561" s="20"/>
      <c r="N561" s="20"/>
      <c r="O561" s="20"/>
      <c r="P561" s="20"/>
      <c r="Q561" s="20"/>
      <c r="R561" s="20"/>
      <c r="S561" s="20"/>
      <c r="T561" s="20"/>
      <c r="U561" s="20"/>
      <c r="V561" s="20"/>
      <c r="W561" s="20"/>
      <c r="X561" s="20"/>
      <c r="Y561" s="20"/>
      <c r="Z561" s="20"/>
    </row>
    <row r="562" spans="1:26" ht="15.75" customHeight="1">
      <c r="A562" s="13" t="e">
        <f>#REF!</f>
        <v>#REF!</v>
      </c>
      <c r="B562" s="14">
        <f t="shared" si="8"/>
        <v>203</v>
      </c>
      <c r="C562" s="15" t="e">
        <f>#REF!</f>
        <v>#REF!</v>
      </c>
      <c r="D562" s="3" t="e">
        <f t="shared" si="7"/>
        <v>#REF!</v>
      </c>
      <c r="E562" s="31" t="e">
        <f>#REF!</f>
        <v>#REF!</v>
      </c>
      <c r="F562" s="16" t="e">
        <f>#REF!</f>
        <v>#REF!</v>
      </c>
      <c r="G562" s="17" t="e">
        <f>#REF!</f>
        <v>#REF!</v>
      </c>
      <c r="H562" s="18" t="e">
        <f>#REF!</f>
        <v>#REF!</v>
      </c>
      <c r="I562" s="16" t="e">
        <f>#REF!</f>
        <v>#REF!</v>
      </c>
      <c r="J562" s="17" t="s">
        <v>14</v>
      </c>
      <c r="K562" s="19" t="e">
        <f>#REF!</f>
        <v>#REF!</v>
      </c>
      <c r="L562" s="19" t="e">
        <f t="shared" si="10"/>
        <v>#REF!</v>
      </c>
      <c r="M562" s="20"/>
      <c r="N562" s="20"/>
      <c r="O562" s="20"/>
      <c r="P562" s="20"/>
      <c r="Q562" s="20"/>
      <c r="R562" s="20"/>
      <c r="S562" s="20"/>
      <c r="T562" s="20"/>
      <c r="U562" s="20"/>
      <c r="V562" s="20"/>
      <c r="W562" s="20"/>
      <c r="X562" s="20"/>
      <c r="Y562" s="20"/>
      <c r="Z562" s="20"/>
    </row>
    <row r="563" spans="1:26" ht="15.75" customHeight="1">
      <c r="A563" s="13" t="e">
        <f>#REF!</f>
        <v>#REF!</v>
      </c>
      <c r="B563" s="14">
        <f t="shared" si="8"/>
        <v>204</v>
      </c>
      <c r="C563" s="15" t="e">
        <f>#REF!</f>
        <v>#REF!</v>
      </c>
      <c r="D563" s="3" t="e">
        <f t="shared" si="7"/>
        <v>#REF!</v>
      </c>
      <c r="E563" s="31" t="e">
        <f>#REF!</f>
        <v>#REF!</v>
      </c>
      <c r="F563" s="16" t="e">
        <f>#REF!</f>
        <v>#REF!</v>
      </c>
      <c r="G563" s="17" t="e">
        <f>#REF!</f>
        <v>#REF!</v>
      </c>
      <c r="H563" s="18" t="e">
        <f>#REF!</f>
        <v>#REF!</v>
      </c>
      <c r="I563" s="16" t="e">
        <f>#REF!</f>
        <v>#REF!</v>
      </c>
      <c r="J563" s="17" t="s">
        <v>14</v>
      </c>
      <c r="K563" s="19" t="e">
        <f>#REF!</f>
        <v>#REF!</v>
      </c>
      <c r="L563" s="19" t="e">
        <f t="shared" si="10"/>
        <v>#REF!</v>
      </c>
      <c r="M563" s="20"/>
      <c r="N563" s="20"/>
      <c r="O563" s="20"/>
      <c r="P563" s="20"/>
      <c r="Q563" s="20"/>
      <c r="R563" s="20"/>
      <c r="S563" s="20"/>
      <c r="T563" s="20"/>
      <c r="U563" s="20"/>
      <c r="V563" s="20"/>
      <c r="W563" s="20"/>
      <c r="X563" s="20"/>
      <c r="Y563" s="20"/>
      <c r="Z563" s="20"/>
    </row>
    <row r="564" spans="1:26" ht="15.75" customHeight="1">
      <c r="A564" s="13" t="e">
        <f>#REF!</f>
        <v>#REF!</v>
      </c>
      <c r="B564" s="14">
        <f t="shared" si="8"/>
        <v>205</v>
      </c>
      <c r="C564" s="15" t="e">
        <f>#REF!</f>
        <v>#REF!</v>
      </c>
      <c r="D564" s="3" t="e">
        <f t="shared" si="7"/>
        <v>#REF!</v>
      </c>
      <c r="E564" s="31" t="e">
        <f>#REF!</f>
        <v>#REF!</v>
      </c>
      <c r="F564" s="16" t="e">
        <f>#REF!</f>
        <v>#REF!</v>
      </c>
      <c r="G564" s="17" t="e">
        <f>#REF!</f>
        <v>#REF!</v>
      </c>
      <c r="H564" s="18" t="e">
        <f>#REF!</f>
        <v>#REF!</v>
      </c>
      <c r="I564" s="16" t="e">
        <f>#REF!</f>
        <v>#REF!</v>
      </c>
      <c r="J564" s="17" t="s">
        <v>14</v>
      </c>
      <c r="K564" s="19" t="e">
        <f>#REF!</f>
        <v>#REF!</v>
      </c>
      <c r="L564" s="19" t="e">
        <f t="shared" si="10"/>
        <v>#REF!</v>
      </c>
      <c r="M564" s="20"/>
      <c r="N564" s="20"/>
      <c r="O564" s="20"/>
      <c r="P564" s="20"/>
      <c r="Q564" s="20"/>
      <c r="R564" s="20"/>
      <c r="S564" s="20"/>
      <c r="T564" s="20"/>
      <c r="U564" s="20"/>
      <c r="V564" s="20"/>
      <c r="W564" s="20"/>
      <c r="X564" s="20"/>
      <c r="Y564" s="20"/>
      <c r="Z564" s="20"/>
    </row>
    <row r="565" spans="1:26" ht="15.75" customHeight="1">
      <c r="A565" s="13" t="e">
        <f>#REF!</f>
        <v>#REF!</v>
      </c>
      <c r="B565" s="14">
        <f t="shared" si="8"/>
        <v>206</v>
      </c>
      <c r="C565" s="15" t="e">
        <f>#REF!</f>
        <v>#REF!</v>
      </c>
      <c r="D565" s="3" t="e">
        <f t="shared" si="7"/>
        <v>#REF!</v>
      </c>
      <c r="E565" s="31" t="e">
        <f>#REF!</f>
        <v>#REF!</v>
      </c>
      <c r="F565" s="16" t="e">
        <f>#REF!</f>
        <v>#REF!</v>
      </c>
      <c r="G565" s="17" t="e">
        <f>#REF!</f>
        <v>#REF!</v>
      </c>
      <c r="H565" s="18" t="e">
        <f>#REF!</f>
        <v>#REF!</v>
      </c>
      <c r="I565" s="16" t="e">
        <f>#REF!</f>
        <v>#REF!</v>
      </c>
      <c r="J565" s="17" t="s">
        <v>14</v>
      </c>
      <c r="K565" s="19" t="e">
        <f>#REF!</f>
        <v>#REF!</v>
      </c>
      <c r="L565" s="19" t="e">
        <f t="shared" si="10"/>
        <v>#REF!</v>
      </c>
      <c r="M565" s="20"/>
      <c r="N565" s="20"/>
      <c r="O565" s="20"/>
      <c r="P565" s="20"/>
      <c r="Q565" s="20"/>
      <c r="R565" s="20"/>
      <c r="S565" s="20"/>
      <c r="T565" s="20"/>
      <c r="U565" s="20"/>
      <c r="V565" s="20"/>
      <c r="W565" s="20"/>
      <c r="X565" s="20"/>
      <c r="Y565" s="20"/>
      <c r="Z565" s="20"/>
    </row>
    <row r="566" spans="1:26" ht="15.75" customHeight="1">
      <c r="A566" s="13" t="e">
        <f>#REF!</f>
        <v>#REF!</v>
      </c>
      <c r="B566" s="14">
        <f t="shared" si="8"/>
        <v>207</v>
      </c>
      <c r="C566" s="15" t="e">
        <f>#REF!</f>
        <v>#REF!</v>
      </c>
      <c r="D566" s="3" t="e">
        <f t="shared" si="7"/>
        <v>#REF!</v>
      </c>
      <c r="E566" s="31" t="e">
        <f>#REF!</f>
        <v>#REF!</v>
      </c>
      <c r="F566" s="16" t="e">
        <f>#REF!</f>
        <v>#REF!</v>
      </c>
      <c r="G566" s="17" t="e">
        <f>#REF!</f>
        <v>#REF!</v>
      </c>
      <c r="H566" s="18" t="e">
        <f>#REF!</f>
        <v>#REF!</v>
      </c>
      <c r="I566" s="16" t="e">
        <f>#REF!</f>
        <v>#REF!</v>
      </c>
      <c r="J566" s="17" t="s">
        <v>14</v>
      </c>
      <c r="K566" s="19" t="e">
        <f>#REF!</f>
        <v>#REF!</v>
      </c>
      <c r="L566" s="19" t="e">
        <f t="shared" si="10"/>
        <v>#REF!</v>
      </c>
      <c r="M566" s="20"/>
      <c r="N566" s="20"/>
      <c r="O566" s="20"/>
      <c r="P566" s="20"/>
      <c r="Q566" s="20"/>
      <c r="R566" s="20"/>
      <c r="S566" s="20"/>
      <c r="T566" s="20"/>
      <c r="U566" s="20"/>
      <c r="V566" s="20"/>
      <c r="W566" s="20"/>
      <c r="X566" s="20"/>
      <c r="Y566" s="20"/>
      <c r="Z566" s="20"/>
    </row>
    <row r="567" spans="1:26" ht="15.75" customHeight="1">
      <c r="A567" s="13" t="e">
        <f>#REF!</f>
        <v>#REF!</v>
      </c>
      <c r="B567" s="14">
        <f t="shared" si="8"/>
        <v>208</v>
      </c>
      <c r="C567" s="15" t="e">
        <f>#REF!</f>
        <v>#REF!</v>
      </c>
      <c r="D567" s="3" t="e">
        <f t="shared" si="7"/>
        <v>#REF!</v>
      </c>
      <c r="E567" s="31" t="e">
        <f>#REF!</f>
        <v>#REF!</v>
      </c>
      <c r="F567" s="16" t="e">
        <f>#REF!</f>
        <v>#REF!</v>
      </c>
      <c r="G567" s="17" t="e">
        <f>#REF!</f>
        <v>#REF!</v>
      </c>
      <c r="H567" s="18" t="e">
        <f>#REF!</f>
        <v>#REF!</v>
      </c>
      <c r="I567" s="16" t="e">
        <f>#REF!</f>
        <v>#REF!</v>
      </c>
      <c r="J567" s="17" t="s">
        <v>14</v>
      </c>
      <c r="K567" s="19" t="e">
        <f>#REF!</f>
        <v>#REF!</v>
      </c>
      <c r="L567" s="19" t="e">
        <f t="shared" si="10"/>
        <v>#REF!</v>
      </c>
      <c r="M567" s="20"/>
      <c r="N567" s="20"/>
      <c r="O567" s="20"/>
      <c r="P567" s="20"/>
      <c r="Q567" s="20"/>
      <c r="R567" s="20"/>
      <c r="S567" s="20"/>
      <c r="T567" s="20"/>
      <c r="U567" s="20"/>
      <c r="V567" s="20"/>
      <c r="W567" s="20"/>
      <c r="X567" s="20"/>
      <c r="Y567" s="20"/>
      <c r="Z567" s="20"/>
    </row>
    <row r="568" spans="1:26" ht="15.75" customHeight="1">
      <c r="A568" s="13" t="e">
        <f>#REF!</f>
        <v>#REF!</v>
      </c>
      <c r="B568" s="14">
        <f t="shared" si="8"/>
        <v>209</v>
      </c>
      <c r="C568" s="15" t="e">
        <f>#REF!</f>
        <v>#REF!</v>
      </c>
      <c r="D568" s="3" t="e">
        <f t="shared" si="7"/>
        <v>#REF!</v>
      </c>
      <c r="E568" s="31" t="e">
        <f>#REF!</f>
        <v>#REF!</v>
      </c>
      <c r="F568" s="16" t="e">
        <f>#REF!</f>
        <v>#REF!</v>
      </c>
      <c r="G568" s="17" t="e">
        <f>#REF!</f>
        <v>#REF!</v>
      </c>
      <c r="H568" s="18" t="e">
        <f>#REF!</f>
        <v>#REF!</v>
      </c>
      <c r="I568" s="16" t="e">
        <f>#REF!</f>
        <v>#REF!</v>
      </c>
      <c r="J568" s="17" t="s">
        <v>14</v>
      </c>
      <c r="K568" s="19" t="e">
        <f>#REF!</f>
        <v>#REF!</v>
      </c>
      <c r="L568" s="19" t="e">
        <f t="shared" si="10"/>
        <v>#REF!</v>
      </c>
      <c r="M568" s="20"/>
      <c r="N568" s="20"/>
      <c r="O568" s="20"/>
      <c r="P568" s="20"/>
      <c r="Q568" s="20"/>
      <c r="R568" s="20"/>
      <c r="S568" s="20"/>
      <c r="T568" s="20"/>
      <c r="U568" s="20"/>
      <c r="V568" s="20"/>
      <c r="W568" s="20"/>
      <c r="X568" s="20"/>
      <c r="Y568" s="20"/>
      <c r="Z568" s="20"/>
    </row>
    <row r="569" spans="1:26" ht="15.75" customHeight="1">
      <c r="A569" s="13" t="e">
        <f>#REF!</f>
        <v>#REF!</v>
      </c>
      <c r="B569" s="14">
        <f t="shared" si="8"/>
        <v>210</v>
      </c>
      <c r="C569" s="15" t="e">
        <f>#REF!</f>
        <v>#REF!</v>
      </c>
      <c r="D569" s="3" t="e">
        <f t="shared" si="7"/>
        <v>#REF!</v>
      </c>
      <c r="E569" s="31" t="e">
        <f>#REF!</f>
        <v>#REF!</v>
      </c>
      <c r="F569" s="16" t="e">
        <f>#REF!</f>
        <v>#REF!</v>
      </c>
      <c r="G569" s="17" t="e">
        <f>#REF!</f>
        <v>#REF!</v>
      </c>
      <c r="H569" s="18" t="e">
        <f>#REF!</f>
        <v>#REF!</v>
      </c>
      <c r="I569" s="16" t="e">
        <f>#REF!</f>
        <v>#REF!</v>
      </c>
      <c r="J569" s="17" t="s">
        <v>14</v>
      </c>
      <c r="K569" s="19" t="e">
        <f>#REF!</f>
        <v>#REF!</v>
      </c>
      <c r="L569" s="19" t="e">
        <f t="shared" si="10"/>
        <v>#REF!</v>
      </c>
      <c r="M569" s="20"/>
      <c r="N569" s="20"/>
      <c r="O569" s="20"/>
      <c r="P569" s="20"/>
      <c r="Q569" s="20"/>
      <c r="R569" s="20"/>
      <c r="S569" s="20"/>
      <c r="T569" s="20"/>
      <c r="U569" s="20"/>
      <c r="V569" s="20"/>
      <c r="W569" s="20"/>
      <c r="X569" s="20"/>
      <c r="Y569" s="20"/>
      <c r="Z569" s="20"/>
    </row>
    <row r="570" spans="1:26" ht="15.75" customHeight="1">
      <c r="A570" s="13" t="e">
        <f>#REF!</f>
        <v>#REF!</v>
      </c>
      <c r="B570" s="14">
        <f t="shared" si="8"/>
        <v>211</v>
      </c>
      <c r="C570" s="15" t="e">
        <f>#REF!</f>
        <v>#REF!</v>
      </c>
      <c r="D570" s="3" t="e">
        <f t="shared" si="7"/>
        <v>#REF!</v>
      </c>
      <c r="E570" s="31" t="e">
        <f>#REF!</f>
        <v>#REF!</v>
      </c>
      <c r="F570" s="16" t="e">
        <f>#REF!</f>
        <v>#REF!</v>
      </c>
      <c r="G570" s="17" t="e">
        <f>#REF!</f>
        <v>#REF!</v>
      </c>
      <c r="H570" s="18" t="e">
        <f>#REF!</f>
        <v>#REF!</v>
      </c>
      <c r="I570" s="16" t="e">
        <f>#REF!</f>
        <v>#REF!</v>
      </c>
      <c r="J570" s="17" t="s">
        <v>14</v>
      </c>
      <c r="K570" s="19" t="e">
        <f>#REF!</f>
        <v>#REF!</v>
      </c>
      <c r="L570" s="19" t="e">
        <f t="shared" si="10"/>
        <v>#REF!</v>
      </c>
      <c r="M570" s="20"/>
      <c r="N570" s="20"/>
      <c r="O570" s="20"/>
      <c r="P570" s="20"/>
      <c r="Q570" s="20"/>
      <c r="R570" s="20"/>
      <c r="S570" s="20"/>
      <c r="T570" s="20"/>
      <c r="U570" s="20"/>
      <c r="V570" s="20"/>
      <c r="W570" s="20"/>
      <c r="X570" s="20"/>
      <c r="Y570" s="20"/>
      <c r="Z570" s="20"/>
    </row>
    <row r="571" spans="1:26" ht="15.75" customHeight="1">
      <c r="A571" s="13" t="e">
        <f>#REF!</f>
        <v>#REF!</v>
      </c>
      <c r="B571" s="14">
        <f t="shared" si="8"/>
        <v>212</v>
      </c>
      <c r="C571" s="15" t="e">
        <f>#REF!</f>
        <v>#REF!</v>
      </c>
      <c r="D571" s="3" t="e">
        <f t="shared" si="7"/>
        <v>#REF!</v>
      </c>
      <c r="E571" s="31" t="e">
        <f>#REF!</f>
        <v>#REF!</v>
      </c>
      <c r="F571" s="16" t="e">
        <f>#REF!</f>
        <v>#REF!</v>
      </c>
      <c r="G571" s="17" t="e">
        <f>#REF!</f>
        <v>#REF!</v>
      </c>
      <c r="H571" s="18" t="e">
        <f>#REF!</f>
        <v>#REF!</v>
      </c>
      <c r="I571" s="16" t="e">
        <f>#REF!</f>
        <v>#REF!</v>
      </c>
      <c r="J571" s="17" t="s">
        <v>14</v>
      </c>
      <c r="K571" s="19" t="e">
        <f>#REF!</f>
        <v>#REF!</v>
      </c>
      <c r="L571" s="19" t="e">
        <f t="shared" si="10"/>
        <v>#REF!</v>
      </c>
      <c r="M571" s="20"/>
      <c r="N571" s="20"/>
      <c r="O571" s="20"/>
      <c r="P571" s="20"/>
      <c r="Q571" s="20"/>
      <c r="R571" s="20"/>
      <c r="S571" s="20"/>
      <c r="T571" s="20"/>
      <c r="U571" s="20"/>
      <c r="V571" s="20"/>
      <c r="W571" s="20"/>
      <c r="X571" s="20"/>
      <c r="Y571" s="20"/>
      <c r="Z571" s="20"/>
    </row>
    <row r="572" spans="1:26" ht="15.75" customHeight="1">
      <c r="A572" s="13" t="e">
        <f>#REF!</f>
        <v>#REF!</v>
      </c>
      <c r="B572" s="14">
        <f t="shared" si="8"/>
        <v>213</v>
      </c>
      <c r="C572" s="15" t="e">
        <f>#REF!</f>
        <v>#REF!</v>
      </c>
      <c r="D572" s="3" t="e">
        <f t="shared" si="7"/>
        <v>#REF!</v>
      </c>
      <c r="E572" s="31" t="e">
        <f>#REF!</f>
        <v>#REF!</v>
      </c>
      <c r="F572" s="16" t="e">
        <f>#REF!</f>
        <v>#REF!</v>
      </c>
      <c r="G572" s="17" t="e">
        <f>#REF!</f>
        <v>#REF!</v>
      </c>
      <c r="H572" s="18" t="e">
        <f>#REF!</f>
        <v>#REF!</v>
      </c>
      <c r="I572" s="16" t="e">
        <f>#REF!</f>
        <v>#REF!</v>
      </c>
      <c r="J572" s="17" t="s">
        <v>14</v>
      </c>
      <c r="K572" s="19" t="e">
        <f>#REF!</f>
        <v>#REF!</v>
      </c>
      <c r="L572" s="19" t="e">
        <f t="shared" si="10"/>
        <v>#REF!</v>
      </c>
      <c r="M572" s="20"/>
      <c r="N572" s="20"/>
      <c r="O572" s="20"/>
      <c r="P572" s="20"/>
      <c r="Q572" s="20"/>
      <c r="R572" s="20"/>
      <c r="S572" s="20"/>
      <c r="T572" s="20"/>
      <c r="U572" s="20"/>
      <c r="V572" s="20"/>
      <c r="W572" s="20"/>
      <c r="X572" s="20"/>
      <c r="Y572" s="20"/>
      <c r="Z572" s="20"/>
    </row>
    <row r="573" spans="1:26" ht="15.75" customHeight="1">
      <c r="A573" s="13" t="e">
        <f>#REF!</f>
        <v>#REF!</v>
      </c>
      <c r="B573" s="14">
        <f t="shared" si="8"/>
        <v>214</v>
      </c>
      <c r="C573" s="15" t="e">
        <f>#REF!</f>
        <v>#REF!</v>
      </c>
      <c r="D573" s="3" t="e">
        <f t="shared" si="7"/>
        <v>#REF!</v>
      </c>
      <c r="E573" s="31" t="e">
        <f>#REF!</f>
        <v>#REF!</v>
      </c>
      <c r="F573" s="16" t="e">
        <f>#REF!</f>
        <v>#REF!</v>
      </c>
      <c r="G573" s="17" t="e">
        <f>#REF!</f>
        <v>#REF!</v>
      </c>
      <c r="H573" s="18" t="e">
        <f>#REF!</f>
        <v>#REF!</v>
      </c>
      <c r="I573" s="16" t="e">
        <f>#REF!</f>
        <v>#REF!</v>
      </c>
      <c r="J573" s="17" t="s">
        <v>14</v>
      </c>
      <c r="K573" s="19" t="e">
        <f>#REF!</f>
        <v>#REF!</v>
      </c>
      <c r="L573" s="19" t="e">
        <f t="shared" si="10"/>
        <v>#REF!</v>
      </c>
      <c r="M573" s="20"/>
      <c r="N573" s="20"/>
      <c r="O573" s="20"/>
      <c r="P573" s="20"/>
      <c r="Q573" s="20"/>
      <c r="R573" s="20"/>
      <c r="S573" s="20"/>
      <c r="T573" s="20"/>
      <c r="U573" s="20"/>
      <c r="V573" s="20"/>
      <c r="W573" s="20"/>
      <c r="X573" s="20"/>
      <c r="Y573" s="20"/>
      <c r="Z573" s="20"/>
    </row>
    <row r="574" spans="1:26" ht="15.75" customHeight="1">
      <c r="A574" s="13" t="e">
        <f>#REF!</f>
        <v>#REF!</v>
      </c>
      <c r="B574" s="14">
        <f t="shared" si="8"/>
        <v>215</v>
      </c>
      <c r="C574" s="15" t="e">
        <f>#REF!</f>
        <v>#REF!</v>
      </c>
      <c r="D574" s="3" t="e">
        <f t="shared" si="7"/>
        <v>#REF!</v>
      </c>
      <c r="E574" s="31" t="e">
        <f>#REF!</f>
        <v>#REF!</v>
      </c>
      <c r="F574" s="16" t="e">
        <f>#REF!</f>
        <v>#REF!</v>
      </c>
      <c r="G574" s="17" t="e">
        <f>#REF!</f>
        <v>#REF!</v>
      </c>
      <c r="H574" s="18" t="e">
        <f>#REF!</f>
        <v>#REF!</v>
      </c>
      <c r="I574" s="16" t="e">
        <f>#REF!</f>
        <v>#REF!</v>
      </c>
      <c r="J574" s="17" t="s">
        <v>14</v>
      </c>
      <c r="K574" s="19" t="e">
        <f>#REF!</f>
        <v>#REF!</v>
      </c>
      <c r="L574" s="19" t="e">
        <f t="shared" si="10"/>
        <v>#REF!</v>
      </c>
      <c r="M574" s="20"/>
      <c r="N574" s="20"/>
      <c r="O574" s="20"/>
      <c r="P574" s="20"/>
      <c r="Q574" s="20"/>
      <c r="R574" s="20"/>
      <c r="S574" s="20"/>
      <c r="T574" s="20"/>
      <c r="U574" s="20"/>
      <c r="V574" s="20"/>
      <c r="W574" s="20"/>
      <c r="X574" s="20"/>
      <c r="Y574" s="20"/>
      <c r="Z574" s="20"/>
    </row>
    <row r="575" spans="1:26" ht="15.75" customHeight="1">
      <c r="A575" s="13" t="e">
        <f>#REF!</f>
        <v>#REF!</v>
      </c>
      <c r="B575" s="14">
        <f t="shared" si="8"/>
        <v>216</v>
      </c>
      <c r="C575" s="15" t="e">
        <f>#REF!</f>
        <v>#REF!</v>
      </c>
      <c r="D575" s="3" t="e">
        <f t="shared" si="7"/>
        <v>#REF!</v>
      </c>
      <c r="E575" s="31" t="e">
        <f>#REF!</f>
        <v>#REF!</v>
      </c>
      <c r="F575" s="16" t="e">
        <f>#REF!</f>
        <v>#REF!</v>
      </c>
      <c r="G575" s="17" t="e">
        <f>#REF!</f>
        <v>#REF!</v>
      </c>
      <c r="H575" s="18" t="e">
        <f>#REF!</f>
        <v>#REF!</v>
      </c>
      <c r="I575" s="16" t="e">
        <f>#REF!</f>
        <v>#REF!</v>
      </c>
      <c r="J575" s="17" t="s">
        <v>14</v>
      </c>
      <c r="K575" s="19" t="e">
        <f>#REF!</f>
        <v>#REF!</v>
      </c>
      <c r="L575" s="19" t="e">
        <f t="shared" si="10"/>
        <v>#REF!</v>
      </c>
      <c r="M575" s="20"/>
      <c r="N575" s="20"/>
      <c r="O575" s="20"/>
      <c r="P575" s="20"/>
      <c r="Q575" s="20"/>
      <c r="R575" s="20"/>
      <c r="S575" s="20"/>
      <c r="T575" s="20"/>
      <c r="U575" s="20"/>
      <c r="V575" s="20"/>
      <c r="W575" s="20"/>
      <c r="X575" s="20"/>
      <c r="Y575" s="20"/>
      <c r="Z575" s="20"/>
    </row>
    <row r="576" spans="1:26" ht="15.75" customHeight="1">
      <c r="A576" s="20"/>
      <c r="B576" s="14">
        <f t="shared" si="8"/>
        <v>217</v>
      </c>
      <c r="C576" s="27" t="s">
        <v>17</v>
      </c>
      <c r="D576" s="3" t="e">
        <f t="shared" si="7"/>
        <v>#REF!</v>
      </c>
      <c r="E576" s="31" t="e">
        <f>#REF!</f>
        <v>#REF!</v>
      </c>
      <c r="F576" s="16" t="e">
        <f>#REF!</f>
        <v>#REF!</v>
      </c>
      <c r="G576" s="17" t="e">
        <f>#REF!</f>
        <v>#REF!</v>
      </c>
      <c r="H576" s="18" t="e">
        <f>#REF!</f>
        <v>#REF!</v>
      </c>
      <c r="I576" s="16" t="e">
        <f>#REF!</f>
        <v>#REF!</v>
      </c>
      <c r="J576" s="17" t="s">
        <v>14</v>
      </c>
      <c r="K576" s="19" t="e">
        <f>#REF!</f>
        <v>#REF!</v>
      </c>
      <c r="L576" s="19" t="e">
        <f t="shared" si="10"/>
        <v>#REF!</v>
      </c>
      <c r="M576" s="20"/>
      <c r="N576" s="20"/>
      <c r="O576" s="20"/>
      <c r="P576" s="20"/>
      <c r="Q576" s="20"/>
      <c r="R576" s="20"/>
      <c r="S576" s="20"/>
      <c r="T576" s="20"/>
      <c r="U576" s="20"/>
      <c r="V576" s="20"/>
      <c r="W576" s="20"/>
      <c r="X576" s="20"/>
      <c r="Y576" s="20"/>
      <c r="Z576" s="20"/>
    </row>
    <row r="577" spans="1:26" ht="15.75" customHeight="1">
      <c r="A577" s="20"/>
      <c r="B577" s="14">
        <f t="shared" si="8"/>
        <v>218</v>
      </c>
      <c r="C577" s="27" t="s">
        <v>17</v>
      </c>
      <c r="D577" s="3" t="e">
        <f t="shared" si="7"/>
        <v>#REF!</v>
      </c>
      <c r="E577" s="31" t="e">
        <f>#REF!</f>
        <v>#REF!</v>
      </c>
      <c r="F577" s="16" t="e">
        <f>#REF!</f>
        <v>#REF!</v>
      </c>
      <c r="G577" s="17" t="e">
        <f>#REF!</f>
        <v>#REF!</v>
      </c>
      <c r="H577" s="18" t="e">
        <f>#REF!</f>
        <v>#REF!</v>
      </c>
      <c r="I577" s="16" t="e">
        <f>#REF!</f>
        <v>#REF!</v>
      </c>
      <c r="J577" s="17" t="s">
        <v>14</v>
      </c>
      <c r="K577" s="19" t="e">
        <f>#REF!</f>
        <v>#REF!</v>
      </c>
      <c r="L577" s="19" t="e">
        <f t="shared" si="10"/>
        <v>#REF!</v>
      </c>
      <c r="M577" s="20"/>
      <c r="N577" s="20"/>
      <c r="O577" s="20"/>
      <c r="P577" s="20"/>
      <c r="Q577" s="20"/>
      <c r="R577" s="20"/>
      <c r="S577" s="20"/>
      <c r="T577" s="20"/>
      <c r="U577" s="20"/>
      <c r="V577" s="20"/>
      <c r="W577" s="20"/>
      <c r="X577" s="20"/>
      <c r="Y577" s="20"/>
      <c r="Z577" s="20"/>
    </row>
    <row r="578" spans="1:26" ht="15.75" customHeight="1">
      <c r="A578" s="20"/>
      <c r="B578" s="14">
        <f t="shared" si="8"/>
        <v>219</v>
      </c>
      <c r="C578" s="27" t="s">
        <v>17</v>
      </c>
      <c r="D578" s="3" t="e">
        <f t="shared" si="7"/>
        <v>#REF!</v>
      </c>
      <c r="E578" s="31" t="e">
        <f>#REF!</f>
        <v>#REF!</v>
      </c>
      <c r="F578" s="16" t="e">
        <f>#REF!</f>
        <v>#REF!</v>
      </c>
      <c r="G578" s="17" t="e">
        <f>#REF!</f>
        <v>#REF!</v>
      </c>
      <c r="H578" s="18" t="e">
        <f>#REF!</f>
        <v>#REF!</v>
      </c>
      <c r="I578" s="16" t="e">
        <f>#REF!</f>
        <v>#REF!</v>
      </c>
      <c r="J578" s="17" t="s">
        <v>14</v>
      </c>
      <c r="K578" s="19" t="e">
        <f>#REF!</f>
        <v>#REF!</v>
      </c>
      <c r="L578" s="19" t="e">
        <f t="shared" si="10"/>
        <v>#REF!</v>
      </c>
      <c r="M578" s="20"/>
      <c r="N578" s="20"/>
      <c r="O578" s="20"/>
      <c r="P578" s="20"/>
      <c r="Q578" s="20"/>
      <c r="R578" s="20"/>
      <c r="S578" s="20"/>
      <c r="T578" s="20"/>
      <c r="U578" s="20"/>
      <c r="V578" s="20"/>
      <c r="W578" s="20"/>
      <c r="X578" s="20"/>
      <c r="Y578" s="20"/>
      <c r="Z578" s="20"/>
    </row>
    <row r="579" spans="1:26" ht="15.75" customHeight="1">
      <c r="A579" s="20"/>
      <c r="B579" s="14">
        <f t="shared" si="8"/>
        <v>220</v>
      </c>
      <c r="C579" s="27" t="s">
        <v>17</v>
      </c>
      <c r="D579" s="3" t="e">
        <f t="shared" si="7"/>
        <v>#REF!</v>
      </c>
      <c r="E579" s="31" t="e">
        <f>#REF!</f>
        <v>#REF!</v>
      </c>
      <c r="F579" s="16" t="e">
        <f>#REF!</f>
        <v>#REF!</v>
      </c>
      <c r="G579" s="17" t="e">
        <f>#REF!</f>
        <v>#REF!</v>
      </c>
      <c r="H579" s="18" t="e">
        <f>#REF!</f>
        <v>#REF!</v>
      </c>
      <c r="I579" s="16" t="e">
        <f>#REF!</f>
        <v>#REF!</v>
      </c>
      <c r="J579" s="17" t="s">
        <v>14</v>
      </c>
      <c r="K579" s="19" t="e">
        <f>#REF!</f>
        <v>#REF!</v>
      </c>
      <c r="L579" s="19" t="e">
        <f>K579*H579</f>
        <v>#REF!</v>
      </c>
      <c r="M579" s="20"/>
      <c r="N579" s="20"/>
      <c r="O579" s="20"/>
      <c r="P579" s="20"/>
      <c r="Q579" s="20"/>
      <c r="R579" s="20"/>
      <c r="S579" s="20"/>
      <c r="T579" s="20"/>
      <c r="U579" s="20"/>
      <c r="V579" s="20"/>
      <c r="W579" s="20"/>
      <c r="X579" s="20"/>
      <c r="Y579" s="20"/>
      <c r="Z579" s="20"/>
    </row>
    <row r="580" spans="1:26" ht="15.75" customHeight="1">
      <c r="A580" s="20"/>
      <c r="B580" s="28"/>
      <c r="C580" s="29"/>
      <c r="D580" s="30"/>
      <c r="E580" s="31">
        <v>578</v>
      </c>
      <c r="F580" s="16" t="e">
        <f>#REF!</f>
        <v>#REF!</v>
      </c>
      <c r="G580" s="17" t="e">
        <f>#REF!</f>
        <v>#REF!</v>
      </c>
      <c r="H580" s="17" t="e">
        <f>#REF!</f>
        <v>#REF!</v>
      </c>
      <c r="I580" s="16" t="e">
        <f>#REF!</f>
        <v>#REF!</v>
      </c>
      <c r="J580" s="17" t="s">
        <v>14</v>
      </c>
      <c r="K580" s="19" t="e">
        <f>#REF!</f>
        <v>#REF!</v>
      </c>
      <c r="L580" s="32"/>
      <c r="M580" s="20"/>
      <c r="N580" s="20"/>
      <c r="O580" s="20"/>
      <c r="P580" s="20"/>
      <c r="Q580" s="20"/>
      <c r="R580" s="20"/>
      <c r="S580" s="20"/>
      <c r="T580" s="20"/>
      <c r="U580" s="20"/>
      <c r="V580" s="20"/>
      <c r="W580" s="20"/>
      <c r="X580" s="20"/>
      <c r="Y580" s="20"/>
      <c r="Z580" s="20"/>
    </row>
    <row r="581" spans="1:26" ht="15.75" customHeight="1">
      <c r="A581" s="20"/>
      <c r="B581" s="28"/>
      <c r="C581" s="29"/>
      <c r="D581" s="30"/>
      <c r="E581" s="20" t="e">
        <f>#REF!</f>
        <v>#REF!</v>
      </c>
      <c r="F581" s="20" t="e">
        <f>#REF!</f>
        <v>#REF!</v>
      </c>
      <c r="G581" s="20" t="e">
        <f>#REF!</f>
        <v>#REF!</v>
      </c>
      <c r="H581" s="20" t="e">
        <f>#REF!</f>
        <v>#REF!</v>
      </c>
      <c r="I581" s="20" t="e">
        <f>#REF!</f>
        <v>#REF!</v>
      </c>
      <c r="J581" s="20" t="s">
        <v>14</v>
      </c>
      <c r="K581" s="33" t="e">
        <f>#REF!</f>
        <v>#REF!</v>
      </c>
      <c r="L581" s="20"/>
      <c r="M581" s="20"/>
      <c r="N581" s="20"/>
      <c r="O581" s="20"/>
      <c r="P581" s="20"/>
      <c r="Q581" s="20"/>
      <c r="R581" s="20"/>
      <c r="S581" s="20"/>
      <c r="T581" s="20"/>
      <c r="U581" s="20"/>
      <c r="V581" s="20"/>
      <c r="W581" s="20"/>
      <c r="X581" s="20"/>
      <c r="Y581" s="20"/>
      <c r="Z581" s="20"/>
    </row>
    <row r="582" spans="1:26" ht="15.75" customHeight="1">
      <c r="A582" s="20"/>
      <c r="B582" s="28"/>
      <c r="C582" s="29"/>
      <c r="D582" s="30"/>
      <c r="E582" s="20" t="e">
        <f>#REF!</f>
        <v>#REF!</v>
      </c>
      <c r="F582" s="20" t="e">
        <f>#REF!</f>
        <v>#REF!</v>
      </c>
      <c r="G582" s="20" t="e">
        <f>#REF!</f>
        <v>#REF!</v>
      </c>
      <c r="H582" s="20" t="e">
        <f>#REF!</f>
        <v>#REF!</v>
      </c>
      <c r="I582" s="20" t="e">
        <f>#REF!</f>
        <v>#REF!</v>
      </c>
      <c r="J582" s="20" t="s">
        <v>14</v>
      </c>
      <c r="K582" s="33" t="e">
        <f>#REF!</f>
        <v>#REF!</v>
      </c>
      <c r="L582" s="20"/>
      <c r="M582" s="20"/>
      <c r="N582" s="20"/>
      <c r="O582" s="20"/>
      <c r="P582" s="20"/>
      <c r="Q582" s="20"/>
      <c r="R582" s="20"/>
      <c r="S582" s="20"/>
      <c r="T582" s="20"/>
      <c r="U582" s="20"/>
      <c r="V582" s="20"/>
      <c r="W582" s="20"/>
      <c r="X582" s="20"/>
      <c r="Y582" s="20"/>
      <c r="Z582" s="20"/>
    </row>
    <row r="583" spans="1:26" ht="15.75" customHeight="1">
      <c r="A583" s="20"/>
      <c r="B583" s="28"/>
      <c r="C583" s="29"/>
      <c r="D583" s="3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c r="A584" s="20"/>
      <c r="B584" s="28"/>
      <c r="C584" s="29"/>
      <c r="D584" s="3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c r="A585" s="20"/>
      <c r="B585" s="28"/>
      <c r="C585" s="29"/>
      <c r="D585" s="30"/>
      <c r="E585" s="6"/>
      <c r="F585" s="20"/>
      <c r="G585" s="6"/>
      <c r="H585" s="6"/>
      <c r="I585" s="20"/>
      <c r="J585" s="6"/>
      <c r="K585" s="32"/>
      <c r="L585" s="32"/>
      <c r="M585" s="20"/>
      <c r="N585" s="20"/>
      <c r="O585" s="20"/>
      <c r="P585" s="20"/>
      <c r="Q585" s="20"/>
      <c r="R585" s="20"/>
      <c r="S585" s="20"/>
      <c r="T585" s="20"/>
      <c r="U585" s="20"/>
      <c r="V585" s="20"/>
      <c r="W585" s="20"/>
      <c r="X585" s="20"/>
      <c r="Y585" s="20"/>
      <c r="Z585" s="20"/>
    </row>
    <row r="586" spans="1:26" ht="15.75" customHeight="1">
      <c r="A586" s="20"/>
      <c r="B586" s="28"/>
      <c r="C586" s="29"/>
      <c r="D586" s="30"/>
      <c r="E586" s="6"/>
      <c r="F586" s="20"/>
      <c r="G586" s="6"/>
      <c r="H586" s="6"/>
      <c r="I586" s="20"/>
      <c r="J586" s="6"/>
      <c r="K586" s="32"/>
      <c r="L586" s="32"/>
      <c r="M586" s="20"/>
      <c r="N586" s="20"/>
      <c r="O586" s="20"/>
      <c r="P586" s="20"/>
      <c r="Q586" s="20"/>
      <c r="R586" s="20"/>
      <c r="S586" s="20"/>
      <c r="T586" s="20"/>
      <c r="U586" s="20"/>
      <c r="V586" s="20"/>
      <c r="W586" s="20"/>
      <c r="X586" s="20"/>
      <c r="Y586" s="20"/>
      <c r="Z586" s="20"/>
    </row>
    <row r="587" spans="1:26" ht="15.75" customHeight="1">
      <c r="A587" s="20"/>
      <c r="B587" s="28"/>
      <c r="C587" s="29"/>
      <c r="D587" s="30"/>
      <c r="E587" s="6"/>
      <c r="F587" s="20"/>
      <c r="G587" s="6"/>
      <c r="H587" s="6"/>
      <c r="I587" s="20"/>
      <c r="J587" s="6"/>
      <c r="K587" s="32"/>
      <c r="L587" s="32"/>
      <c r="M587" s="20"/>
      <c r="N587" s="20"/>
      <c r="O587" s="20"/>
      <c r="P587" s="20"/>
      <c r="Q587" s="20"/>
      <c r="R587" s="20"/>
      <c r="S587" s="20"/>
      <c r="T587" s="20"/>
      <c r="U587" s="20"/>
      <c r="V587" s="20"/>
      <c r="W587" s="20"/>
      <c r="X587" s="20"/>
      <c r="Y587" s="20"/>
      <c r="Z587" s="20"/>
    </row>
    <row r="588" spans="1:26" ht="15.75" customHeight="1">
      <c r="A588" s="20"/>
      <c r="B588" s="28"/>
      <c r="C588" s="29"/>
      <c r="D588" s="30"/>
      <c r="E588" s="6"/>
      <c r="F588" s="20"/>
      <c r="G588" s="6"/>
      <c r="H588" s="6"/>
      <c r="I588" s="20"/>
      <c r="J588" s="6"/>
      <c r="K588" s="32"/>
      <c r="L588" s="32"/>
      <c r="M588" s="20"/>
      <c r="N588" s="20"/>
      <c r="O588" s="20"/>
      <c r="P588" s="20"/>
      <c r="Q588" s="20"/>
      <c r="R588" s="20"/>
      <c r="S588" s="20"/>
      <c r="T588" s="20"/>
      <c r="U588" s="20"/>
      <c r="V588" s="20"/>
      <c r="W588" s="20"/>
      <c r="X588" s="20"/>
      <c r="Y588" s="20"/>
      <c r="Z588" s="20"/>
    </row>
    <row r="589" spans="1:26" ht="15.75" customHeight="1">
      <c r="A589" s="20"/>
      <c r="B589" s="28"/>
      <c r="C589" s="29"/>
      <c r="D589" s="30"/>
      <c r="E589" s="6"/>
      <c r="F589" s="20"/>
      <c r="G589" s="6"/>
      <c r="H589" s="6"/>
      <c r="I589" s="20"/>
      <c r="J589" s="6"/>
      <c r="K589" s="32"/>
      <c r="L589" s="32"/>
      <c r="M589" s="20"/>
      <c r="N589" s="20"/>
      <c r="O589" s="20"/>
      <c r="P589" s="20"/>
      <c r="Q589" s="20"/>
      <c r="R589" s="20"/>
      <c r="S589" s="20"/>
      <c r="T589" s="20"/>
      <c r="U589" s="20"/>
      <c r="V589" s="20"/>
      <c r="W589" s="20"/>
      <c r="X589" s="20"/>
      <c r="Y589" s="20"/>
      <c r="Z589" s="20"/>
    </row>
    <row r="590" spans="1:26" ht="15.75" customHeight="1">
      <c r="A590" s="20"/>
      <c r="B590" s="28"/>
      <c r="C590" s="29"/>
      <c r="D590" s="30"/>
      <c r="E590" s="6"/>
      <c r="F590" s="20"/>
      <c r="G590" s="6"/>
      <c r="H590" s="6"/>
      <c r="I590" s="20"/>
      <c r="J590" s="6"/>
      <c r="K590" s="32"/>
      <c r="L590" s="32"/>
      <c r="M590" s="20"/>
      <c r="N590" s="20"/>
      <c r="O590" s="20"/>
      <c r="P590" s="20"/>
      <c r="Q590" s="20"/>
      <c r="R590" s="20"/>
      <c r="S590" s="20"/>
      <c r="T590" s="20"/>
      <c r="U590" s="20"/>
      <c r="V590" s="20"/>
      <c r="W590" s="20"/>
      <c r="X590" s="20"/>
      <c r="Y590" s="20"/>
      <c r="Z590" s="20"/>
    </row>
    <row r="591" spans="1:26" ht="15.75" customHeight="1">
      <c r="A591" s="20"/>
      <c r="B591" s="28"/>
      <c r="C591" s="29"/>
      <c r="D591" s="30"/>
      <c r="E591" s="6"/>
      <c r="F591" s="20"/>
      <c r="G591" s="6"/>
      <c r="H591" s="6"/>
      <c r="I591" s="20"/>
      <c r="J591" s="6"/>
      <c r="K591" s="32"/>
      <c r="L591" s="32"/>
      <c r="M591" s="20"/>
      <c r="N591" s="20"/>
      <c r="O591" s="20"/>
      <c r="P591" s="20"/>
      <c r="Q591" s="20"/>
      <c r="R591" s="20"/>
      <c r="S591" s="20"/>
      <c r="T591" s="20"/>
      <c r="U591" s="20"/>
      <c r="V591" s="20"/>
      <c r="W591" s="20"/>
      <c r="X591" s="20"/>
      <c r="Y591" s="20"/>
      <c r="Z591" s="20"/>
    </row>
    <row r="592" spans="1:26" ht="15.75" customHeight="1">
      <c r="A592" s="20"/>
      <c r="B592" s="28"/>
      <c r="C592" s="29"/>
      <c r="D592" s="30"/>
      <c r="E592" s="6"/>
      <c r="F592" s="20"/>
      <c r="G592" s="6"/>
      <c r="H592" s="6"/>
      <c r="I592" s="20"/>
      <c r="J592" s="6"/>
      <c r="K592" s="32"/>
      <c r="L592" s="32"/>
      <c r="M592" s="20"/>
      <c r="N592" s="20"/>
      <c r="O592" s="20"/>
      <c r="P592" s="20"/>
      <c r="Q592" s="20"/>
      <c r="R592" s="20"/>
      <c r="S592" s="20"/>
      <c r="T592" s="20"/>
      <c r="U592" s="20"/>
      <c r="V592" s="20"/>
      <c r="W592" s="20"/>
      <c r="X592" s="20"/>
      <c r="Y592" s="20"/>
      <c r="Z592" s="20"/>
    </row>
    <row r="593" spans="1:26" ht="15.75" customHeight="1">
      <c r="A593" s="20"/>
      <c r="B593" s="28"/>
      <c r="C593" s="29"/>
      <c r="D593" s="30"/>
      <c r="E593" s="6"/>
      <c r="F593" s="20"/>
      <c r="G593" s="6"/>
      <c r="H593" s="6"/>
      <c r="I593" s="20"/>
      <c r="J593" s="6"/>
      <c r="K593" s="32"/>
      <c r="L593" s="32"/>
      <c r="M593" s="20"/>
      <c r="N593" s="20"/>
      <c r="O593" s="20"/>
      <c r="P593" s="20"/>
      <c r="Q593" s="20"/>
      <c r="R593" s="20"/>
      <c r="S593" s="20"/>
      <c r="T593" s="20"/>
      <c r="U593" s="20"/>
      <c r="V593" s="20"/>
      <c r="W593" s="20"/>
      <c r="X593" s="20"/>
      <c r="Y593" s="20"/>
      <c r="Z593" s="20"/>
    </row>
    <row r="594" spans="1:26" ht="15.75" customHeight="1">
      <c r="A594" s="20"/>
      <c r="B594" s="28"/>
      <c r="C594" s="29"/>
      <c r="D594" s="30"/>
      <c r="E594" s="6"/>
      <c r="F594" s="20"/>
      <c r="G594" s="6"/>
      <c r="H594" s="6"/>
      <c r="I594" s="20"/>
      <c r="J594" s="6"/>
      <c r="K594" s="32"/>
      <c r="L594" s="32"/>
      <c r="M594" s="20"/>
      <c r="N594" s="20"/>
      <c r="O594" s="20"/>
      <c r="P594" s="20"/>
      <c r="Q594" s="20"/>
      <c r="R594" s="20"/>
      <c r="S594" s="20"/>
      <c r="T594" s="20"/>
      <c r="U594" s="20"/>
      <c r="V594" s="20"/>
      <c r="W594" s="20"/>
      <c r="X594" s="20"/>
      <c r="Y594" s="20"/>
      <c r="Z594" s="20"/>
    </row>
    <row r="595" spans="1:26" ht="15.75" customHeight="1">
      <c r="A595" s="20"/>
      <c r="B595" s="28"/>
      <c r="C595" s="29"/>
      <c r="D595" s="30"/>
      <c r="E595" s="6"/>
      <c r="F595" s="20"/>
      <c r="G595" s="6"/>
      <c r="H595" s="6"/>
      <c r="I595" s="20"/>
      <c r="J595" s="6"/>
      <c r="K595" s="32"/>
      <c r="L595" s="32"/>
      <c r="M595" s="20"/>
      <c r="N595" s="20"/>
      <c r="O595" s="20"/>
      <c r="P595" s="20"/>
      <c r="Q595" s="20"/>
      <c r="R595" s="20"/>
      <c r="S595" s="20"/>
      <c r="T595" s="20"/>
      <c r="U595" s="20"/>
      <c r="V595" s="20"/>
      <c r="W595" s="20"/>
      <c r="X595" s="20"/>
      <c r="Y595" s="20"/>
      <c r="Z595" s="20"/>
    </row>
    <row r="596" spans="1:26" ht="15.75" customHeight="1">
      <c r="A596" s="20"/>
      <c r="B596" s="28"/>
      <c r="C596" s="29"/>
      <c r="D596" s="30"/>
      <c r="E596" s="6"/>
      <c r="F596" s="20"/>
      <c r="G596" s="6"/>
      <c r="H596" s="6"/>
      <c r="I596" s="20"/>
      <c r="J596" s="6"/>
      <c r="K596" s="32"/>
      <c r="L596" s="32"/>
      <c r="M596" s="20"/>
      <c r="N596" s="20"/>
      <c r="O596" s="20"/>
      <c r="P596" s="20"/>
      <c r="Q596" s="20"/>
      <c r="R596" s="20"/>
      <c r="S596" s="20"/>
      <c r="T596" s="20"/>
      <c r="U596" s="20"/>
      <c r="V596" s="20"/>
      <c r="W596" s="20"/>
      <c r="X596" s="20"/>
      <c r="Y596" s="20"/>
      <c r="Z596" s="20"/>
    </row>
    <row r="597" spans="1:26" ht="15.75" customHeight="1">
      <c r="A597" s="20"/>
      <c r="B597" s="28"/>
      <c r="C597" s="29"/>
      <c r="D597" s="30"/>
      <c r="E597" s="6"/>
      <c r="F597" s="20"/>
      <c r="G597" s="6"/>
      <c r="H597" s="6"/>
      <c r="I597" s="20"/>
      <c r="J597" s="6"/>
      <c r="K597" s="32"/>
      <c r="L597" s="32"/>
      <c r="M597" s="20"/>
      <c r="N597" s="20"/>
      <c r="O597" s="20"/>
      <c r="P597" s="20"/>
      <c r="Q597" s="20"/>
      <c r="R597" s="20"/>
      <c r="S597" s="20"/>
      <c r="T597" s="20"/>
      <c r="U597" s="20"/>
      <c r="V597" s="20"/>
      <c r="W597" s="20"/>
      <c r="X597" s="20"/>
      <c r="Y597" s="20"/>
      <c r="Z597" s="20"/>
    </row>
    <row r="598" spans="1:26" ht="15.75" customHeight="1">
      <c r="A598" s="20"/>
      <c r="B598" s="28"/>
      <c r="C598" s="29"/>
      <c r="D598" s="30"/>
      <c r="E598" s="6"/>
      <c r="F598" s="20"/>
      <c r="G598" s="6"/>
      <c r="H598" s="6"/>
      <c r="I598" s="20"/>
      <c r="J598" s="6"/>
      <c r="K598" s="32"/>
      <c r="L598" s="32"/>
      <c r="M598" s="20"/>
      <c r="N598" s="20"/>
      <c r="O598" s="20"/>
      <c r="P598" s="20"/>
      <c r="Q598" s="20"/>
      <c r="R598" s="20"/>
      <c r="S598" s="20"/>
      <c r="T598" s="20"/>
      <c r="U598" s="20"/>
      <c r="V598" s="20"/>
      <c r="W598" s="20"/>
      <c r="X598" s="20"/>
      <c r="Y598" s="20"/>
      <c r="Z598" s="20"/>
    </row>
    <row r="599" spans="1:26" ht="15.75" customHeight="1">
      <c r="A599" s="20"/>
      <c r="B599" s="28"/>
      <c r="C599" s="29"/>
      <c r="D599" s="30"/>
      <c r="E599" s="6"/>
      <c r="F599" s="20"/>
      <c r="G599" s="6"/>
      <c r="H599" s="6"/>
      <c r="I599" s="20"/>
      <c r="J599" s="6"/>
      <c r="K599" s="32"/>
      <c r="L599" s="32"/>
      <c r="M599" s="20"/>
      <c r="N599" s="20"/>
      <c r="O599" s="20"/>
      <c r="P599" s="20"/>
      <c r="Q599" s="20"/>
      <c r="R599" s="20"/>
      <c r="S599" s="20"/>
      <c r="T599" s="20"/>
      <c r="U599" s="20"/>
      <c r="V599" s="20"/>
      <c r="W599" s="20"/>
      <c r="X599" s="20"/>
      <c r="Y599" s="20"/>
      <c r="Z599" s="20"/>
    </row>
    <row r="600" spans="1:26" ht="15.75" customHeight="1">
      <c r="A600" s="20"/>
      <c r="B600" s="28"/>
      <c r="C600" s="29"/>
      <c r="D600" s="30"/>
      <c r="E600" s="6"/>
      <c r="F600" s="20"/>
      <c r="G600" s="6"/>
      <c r="H600" s="6"/>
      <c r="I600" s="20"/>
      <c r="J600" s="6"/>
      <c r="K600" s="32"/>
      <c r="L600" s="32"/>
      <c r="M600" s="20"/>
      <c r="N600" s="20"/>
      <c r="O600" s="20"/>
      <c r="P600" s="20"/>
      <c r="Q600" s="20"/>
      <c r="R600" s="20"/>
      <c r="S600" s="20"/>
      <c r="T600" s="20"/>
      <c r="U600" s="20"/>
      <c r="V600" s="20"/>
      <c r="W600" s="20"/>
      <c r="X600" s="20"/>
      <c r="Y600" s="20"/>
      <c r="Z600" s="20"/>
    </row>
    <row r="601" spans="1:26" ht="15.75" customHeight="1">
      <c r="A601" s="20"/>
      <c r="B601" s="28"/>
      <c r="C601" s="29"/>
      <c r="D601" s="30"/>
      <c r="E601" s="6"/>
      <c r="F601" s="20"/>
      <c r="G601" s="6"/>
      <c r="H601" s="6"/>
      <c r="I601" s="20"/>
      <c r="J601" s="6"/>
      <c r="K601" s="32"/>
      <c r="L601" s="32"/>
      <c r="M601" s="20"/>
      <c r="N601" s="20"/>
      <c r="O601" s="20"/>
      <c r="P601" s="20"/>
      <c r="Q601" s="20"/>
      <c r="R601" s="20"/>
      <c r="S601" s="20"/>
      <c r="T601" s="20"/>
      <c r="U601" s="20"/>
      <c r="V601" s="20"/>
      <c r="W601" s="20"/>
      <c r="X601" s="20"/>
      <c r="Y601" s="20"/>
      <c r="Z601" s="20"/>
    </row>
    <row r="602" spans="1:26" ht="15.75" customHeight="1">
      <c r="A602" s="20"/>
      <c r="B602" s="28"/>
      <c r="C602" s="29"/>
      <c r="D602" s="30"/>
      <c r="E602" s="6"/>
      <c r="F602" s="20"/>
      <c r="G602" s="6"/>
      <c r="H602" s="6"/>
      <c r="I602" s="20"/>
      <c r="J602" s="6"/>
      <c r="K602" s="32"/>
      <c r="L602" s="32"/>
      <c r="M602" s="20"/>
      <c r="N602" s="20"/>
      <c r="O602" s="20"/>
      <c r="P602" s="20"/>
      <c r="Q602" s="20"/>
      <c r="R602" s="20"/>
      <c r="S602" s="20"/>
      <c r="T602" s="20"/>
      <c r="U602" s="20"/>
      <c r="V602" s="20"/>
      <c r="W602" s="20"/>
      <c r="X602" s="20"/>
      <c r="Y602" s="20"/>
      <c r="Z602" s="20"/>
    </row>
    <row r="603" spans="1:26" ht="15.75" customHeight="1">
      <c r="A603" s="20"/>
      <c r="B603" s="28"/>
      <c r="C603" s="29"/>
      <c r="D603" s="30"/>
      <c r="E603" s="6"/>
      <c r="F603" s="20"/>
      <c r="G603" s="6"/>
      <c r="H603" s="6"/>
      <c r="I603" s="20"/>
      <c r="J603" s="6"/>
      <c r="K603" s="32"/>
      <c r="L603" s="32"/>
      <c r="M603" s="20"/>
      <c r="N603" s="20"/>
      <c r="O603" s="20"/>
      <c r="P603" s="20"/>
      <c r="Q603" s="20"/>
      <c r="R603" s="20"/>
      <c r="S603" s="20"/>
      <c r="T603" s="20"/>
      <c r="U603" s="20"/>
      <c r="V603" s="20"/>
      <c r="W603" s="20"/>
      <c r="X603" s="20"/>
      <c r="Y603" s="20"/>
      <c r="Z603" s="20"/>
    </row>
    <row r="604" spans="1:26" ht="15.75" customHeight="1">
      <c r="A604" s="20"/>
      <c r="B604" s="28"/>
      <c r="C604" s="29"/>
      <c r="D604" s="30"/>
      <c r="E604" s="6"/>
      <c r="F604" s="20"/>
      <c r="G604" s="6"/>
      <c r="H604" s="6"/>
      <c r="I604" s="20"/>
      <c r="J604" s="6"/>
      <c r="K604" s="32"/>
      <c r="L604" s="32"/>
      <c r="M604" s="20"/>
      <c r="N604" s="20"/>
      <c r="O604" s="20"/>
      <c r="P604" s="20"/>
      <c r="Q604" s="20"/>
      <c r="R604" s="20"/>
      <c r="S604" s="20"/>
      <c r="T604" s="20"/>
      <c r="U604" s="20"/>
      <c r="V604" s="20"/>
      <c r="W604" s="20"/>
      <c r="X604" s="20"/>
      <c r="Y604" s="20"/>
      <c r="Z604" s="20"/>
    </row>
    <row r="605" spans="1:26" ht="15.75" customHeight="1">
      <c r="A605" s="20"/>
      <c r="B605" s="28"/>
      <c r="C605" s="29"/>
      <c r="D605" s="30"/>
      <c r="E605" s="6"/>
      <c r="F605" s="20"/>
      <c r="G605" s="6"/>
      <c r="H605" s="6"/>
      <c r="I605" s="20"/>
      <c r="J605" s="6"/>
      <c r="K605" s="32"/>
      <c r="L605" s="32"/>
      <c r="M605" s="20"/>
      <c r="N605" s="20"/>
      <c r="O605" s="20"/>
      <c r="P605" s="20"/>
      <c r="Q605" s="20"/>
      <c r="R605" s="20"/>
      <c r="S605" s="20"/>
      <c r="T605" s="20"/>
      <c r="U605" s="20"/>
      <c r="V605" s="20"/>
      <c r="W605" s="20"/>
      <c r="X605" s="20"/>
      <c r="Y605" s="20"/>
      <c r="Z605" s="20"/>
    </row>
    <row r="606" spans="1:26" ht="15.75" customHeight="1">
      <c r="A606" s="20"/>
      <c r="B606" s="28"/>
      <c r="C606" s="29"/>
      <c r="D606" s="30"/>
      <c r="E606" s="6"/>
      <c r="F606" s="20"/>
      <c r="G606" s="6"/>
      <c r="H606" s="6"/>
      <c r="I606" s="20"/>
      <c r="J606" s="6"/>
      <c r="K606" s="32"/>
      <c r="L606" s="32"/>
      <c r="M606" s="20"/>
      <c r="N606" s="20"/>
      <c r="O606" s="20"/>
      <c r="P606" s="20"/>
      <c r="Q606" s="20"/>
      <c r="R606" s="20"/>
      <c r="S606" s="20"/>
      <c r="T606" s="20"/>
      <c r="U606" s="20"/>
      <c r="V606" s="20"/>
      <c r="W606" s="20"/>
      <c r="X606" s="20"/>
      <c r="Y606" s="20"/>
      <c r="Z606" s="20"/>
    </row>
    <row r="607" spans="1:26" ht="15.75" customHeight="1">
      <c r="A607" s="20"/>
      <c r="B607" s="28"/>
      <c r="C607" s="29"/>
      <c r="D607" s="30"/>
      <c r="E607" s="6"/>
      <c r="F607" s="20"/>
      <c r="G607" s="6"/>
      <c r="H607" s="6"/>
      <c r="I607" s="20"/>
      <c r="J607" s="6"/>
      <c r="K607" s="32"/>
      <c r="L607" s="32"/>
      <c r="M607" s="20"/>
      <c r="N607" s="20"/>
      <c r="O607" s="20"/>
      <c r="P607" s="20"/>
      <c r="Q607" s="20"/>
      <c r="R607" s="20"/>
      <c r="S607" s="20"/>
      <c r="T607" s="20"/>
      <c r="U607" s="20"/>
      <c r="V607" s="20"/>
      <c r="W607" s="20"/>
      <c r="X607" s="20"/>
      <c r="Y607" s="20"/>
      <c r="Z607" s="20"/>
    </row>
    <row r="608" spans="1:26" ht="15.75" customHeight="1">
      <c r="A608" s="20"/>
      <c r="B608" s="28"/>
      <c r="C608" s="29"/>
      <c r="D608" s="30"/>
      <c r="E608" s="6"/>
      <c r="F608" s="20"/>
      <c r="G608" s="6"/>
      <c r="H608" s="6"/>
      <c r="I608" s="20"/>
      <c r="J608" s="6"/>
      <c r="K608" s="32"/>
      <c r="L608" s="32"/>
      <c r="M608" s="20"/>
      <c r="N608" s="20"/>
      <c r="O608" s="20"/>
      <c r="P608" s="20"/>
      <c r="Q608" s="20"/>
      <c r="R608" s="20"/>
      <c r="S608" s="20"/>
      <c r="T608" s="20"/>
      <c r="U608" s="20"/>
      <c r="V608" s="20"/>
      <c r="W608" s="20"/>
      <c r="X608" s="20"/>
      <c r="Y608" s="20"/>
      <c r="Z608" s="20"/>
    </row>
    <row r="609" spans="1:26" ht="15.75" customHeight="1">
      <c r="A609" s="20"/>
      <c r="B609" s="28"/>
      <c r="C609" s="29"/>
      <c r="D609" s="30"/>
      <c r="E609" s="6"/>
      <c r="F609" s="20"/>
      <c r="G609" s="6"/>
      <c r="H609" s="6"/>
      <c r="I609" s="20"/>
      <c r="J609" s="6"/>
      <c r="K609" s="32"/>
      <c r="L609" s="32"/>
      <c r="M609" s="20"/>
      <c r="N609" s="20"/>
      <c r="O609" s="20"/>
      <c r="P609" s="20"/>
      <c r="Q609" s="20"/>
      <c r="R609" s="20"/>
      <c r="S609" s="20"/>
      <c r="T609" s="20"/>
      <c r="U609" s="20"/>
      <c r="V609" s="20"/>
      <c r="W609" s="20"/>
      <c r="X609" s="20"/>
      <c r="Y609" s="20"/>
      <c r="Z609" s="20"/>
    </row>
    <row r="610" spans="1:26" ht="15.75" customHeight="1">
      <c r="A610" s="20"/>
      <c r="B610" s="28"/>
      <c r="C610" s="29"/>
      <c r="D610" s="30"/>
      <c r="E610" s="6"/>
      <c r="F610" s="20"/>
      <c r="G610" s="6"/>
      <c r="H610" s="6"/>
      <c r="I610" s="20"/>
      <c r="J610" s="6"/>
      <c r="K610" s="32"/>
      <c r="L610" s="32"/>
      <c r="M610" s="20"/>
      <c r="N610" s="20"/>
      <c r="O610" s="20"/>
      <c r="P610" s="20"/>
      <c r="Q610" s="20"/>
      <c r="R610" s="20"/>
      <c r="S610" s="20"/>
      <c r="T610" s="20"/>
      <c r="U610" s="20"/>
      <c r="V610" s="20"/>
      <c r="W610" s="20"/>
      <c r="X610" s="20"/>
      <c r="Y610" s="20"/>
      <c r="Z610" s="20"/>
    </row>
    <row r="611" spans="1:26" ht="15.75" customHeight="1">
      <c r="A611" s="20"/>
      <c r="B611" s="28"/>
      <c r="C611" s="29"/>
      <c r="D611" s="30"/>
      <c r="E611" s="6"/>
      <c r="F611" s="20"/>
      <c r="G611" s="6"/>
      <c r="H611" s="6"/>
      <c r="I611" s="20"/>
      <c r="J611" s="6"/>
      <c r="K611" s="32"/>
      <c r="L611" s="32"/>
      <c r="M611" s="20"/>
      <c r="N611" s="20"/>
      <c r="O611" s="20"/>
      <c r="P611" s="20"/>
      <c r="Q611" s="20"/>
      <c r="R611" s="20"/>
      <c r="S611" s="20"/>
      <c r="T611" s="20"/>
      <c r="U611" s="20"/>
      <c r="V611" s="20"/>
      <c r="W611" s="20"/>
      <c r="X611" s="20"/>
      <c r="Y611" s="20"/>
      <c r="Z611" s="20"/>
    </row>
    <row r="612" spans="1:26" ht="15.75" customHeight="1">
      <c r="A612" s="20"/>
      <c r="B612" s="28"/>
      <c r="C612" s="29"/>
      <c r="D612" s="30"/>
      <c r="E612" s="6"/>
      <c r="F612" s="20"/>
      <c r="G612" s="6"/>
      <c r="H612" s="6"/>
      <c r="I612" s="20"/>
      <c r="J612" s="6"/>
      <c r="K612" s="32"/>
      <c r="L612" s="32"/>
      <c r="M612" s="20"/>
      <c r="N612" s="20"/>
      <c r="O612" s="20"/>
      <c r="P612" s="20"/>
      <c r="Q612" s="20"/>
      <c r="R612" s="20"/>
      <c r="S612" s="20"/>
      <c r="T612" s="20"/>
      <c r="U612" s="20"/>
      <c r="V612" s="20"/>
      <c r="W612" s="20"/>
      <c r="X612" s="20"/>
      <c r="Y612" s="20"/>
      <c r="Z612" s="20"/>
    </row>
    <row r="613" spans="1:26" ht="15.75" customHeight="1">
      <c r="A613" s="20"/>
      <c r="B613" s="28"/>
      <c r="C613" s="29"/>
      <c r="D613" s="30"/>
      <c r="E613" s="6"/>
      <c r="F613" s="20"/>
      <c r="G613" s="6"/>
      <c r="H613" s="6"/>
      <c r="I613" s="20"/>
      <c r="J613" s="6"/>
      <c r="K613" s="32"/>
      <c r="L613" s="32"/>
      <c r="M613" s="20"/>
      <c r="N613" s="20"/>
      <c r="O613" s="20"/>
      <c r="P613" s="20"/>
      <c r="Q613" s="20"/>
      <c r="R613" s="20"/>
      <c r="S613" s="20"/>
      <c r="T613" s="20"/>
      <c r="U613" s="20"/>
      <c r="V613" s="20"/>
      <c r="W613" s="20"/>
      <c r="X613" s="20"/>
      <c r="Y613" s="20"/>
      <c r="Z613" s="20"/>
    </row>
    <row r="614" spans="1:26" ht="15.75" customHeight="1">
      <c r="A614" s="20"/>
      <c r="B614" s="28"/>
      <c r="C614" s="29"/>
      <c r="D614" s="30"/>
      <c r="E614" s="6"/>
      <c r="F614" s="20"/>
      <c r="G614" s="6"/>
      <c r="H614" s="6"/>
      <c r="I614" s="20"/>
      <c r="J614" s="6"/>
      <c r="K614" s="32"/>
      <c r="L614" s="32"/>
      <c r="M614" s="20"/>
      <c r="N614" s="20"/>
      <c r="O614" s="20"/>
      <c r="P614" s="20"/>
      <c r="Q614" s="20"/>
      <c r="R614" s="20"/>
      <c r="S614" s="20"/>
      <c r="T614" s="20"/>
      <c r="U614" s="20"/>
      <c r="V614" s="20"/>
      <c r="W614" s="20"/>
      <c r="X614" s="20"/>
      <c r="Y614" s="20"/>
      <c r="Z614" s="20"/>
    </row>
    <row r="615" spans="1:26" ht="15.75" customHeight="1">
      <c r="A615" s="20"/>
      <c r="B615" s="28"/>
      <c r="C615" s="29"/>
      <c r="D615" s="30"/>
      <c r="E615" s="6"/>
      <c r="F615" s="20"/>
      <c r="G615" s="6"/>
      <c r="H615" s="6"/>
      <c r="I615" s="20"/>
      <c r="J615" s="6"/>
      <c r="K615" s="32"/>
      <c r="L615" s="32"/>
      <c r="M615" s="20"/>
      <c r="N615" s="20"/>
      <c r="O615" s="20"/>
      <c r="P615" s="20"/>
      <c r="Q615" s="20"/>
      <c r="R615" s="20"/>
      <c r="S615" s="20"/>
      <c r="T615" s="20"/>
      <c r="U615" s="20"/>
      <c r="V615" s="20"/>
      <c r="W615" s="20"/>
      <c r="X615" s="20"/>
      <c r="Y615" s="20"/>
      <c r="Z615" s="20"/>
    </row>
    <row r="616" spans="1:26" ht="15.75" customHeight="1">
      <c r="A616" s="20"/>
      <c r="B616" s="28"/>
      <c r="C616" s="29"/>
      <c r="D616" s="30"/>
      <c r="E616" s="6"/>
      <c r="F616" s="20"/>
      <c r="G616" s="6"/>
      <c r="H616" s="6"/>
      <c r="I616" s="20"/>
      <c r="J616" s="6"/>
      <c r="K616" s="32"/>
      <c r="L616" s="32"/>
      <c r="M616" s="20"/>
      <c r="N616" s="20"/>
      <c r="O616" s="20"/>
      <c r="P616" s="20"/>
      <c r="Q616" s="20"/>
      <c r="R616" s="20"/>
      <c r="S616" s="20"/>
      <c r="T616" s="20"/>
      <c r="U616" s="20"/>
      <c r="V616" s="20"/>
      <c r="W616" s="20"/>
      <c r="X616" s="20"/>
      <c r="Y616" s="20"/>
      <c r="Z616" s="20"/>
    </row>
    <row r="617" spans="1:26" ht="15.75" customHeight="1">
      <c r="A617" s="20"/>
      <c r="B617" s="28"/>
      <c r="C617" s="29"/>
      <c r="D617" s="30"/>
      <c r="E617" s="6"/>
      <c r="F617" s="20"/>
      <c r="G617" s="6"/>
      <c r="H617" s="6"/>
      <c r="I617" s="20"/>
      <c r="J617" s="6"/>
      <c r="K617" s="32"/>
      <c r="L617" s="32"/>
      <c r="M617" s="20"/>
      <c r="N617" s="20"/>
      <c r="O617" s="20"/>
      <c r="P617" s="20"/>
      <c r="Q617" s="20"/>
      <c r="R617" s="20"/>
      <c r="S617" s="20"/>
      <c r="T617" s="20"/>
      <c r="U617" s="20"/>
      <c r="V617" s="20"/>
      <c r="W617" s="20"/>
      <c r="X617" s="20"/>
      <c r="Y617" s="20"/>
      <c r="Z617" s="20"/>
    </row>
    <row r="618" spans="1:26" ht="15.75" customHeight="1">
      <c r="A618" s="20"/>
      <c r="B618" s="28"/>
      <c r="C618" s="29"/>
      <c r="D618" s="30"/>
      <c r="E618" s="6"/>
      <c r="F618" s="20"/>
      <c r="G618" s="6"/>
      <c r="H618" s="6"/>
      <c r="I618" s="20"/>
      <c r="J618" s="6"/>
      <c r="K618" s="32"/>
      <c r="L618" s="32"/>
      <c r="M618" s="20"/>
      <c r="N618" s="20"/>
      <c r="O618" s="20"/>
      <c r="P618" s="20"/>
      <c r="Q618" s="20"/>
      <c r="R618" s="20"/>
      <c r="S618" s="20"/>
      <c r="T618" s="20"/>
      <c r="U618" s="20"/>
      <c r="V618" s="20"/>
      <c r="W618" s="20"/>
      <c r="X618" s="20"/>
      <c r="Y618" s="20"/>
      <c r="Z618" s="20"/>
    </row>
    <row r="619" spans="1:26" ht="15.75" customHeight="1">
      <c r="A619" s="20"/>
      <c r="B619" s="28"/>
      <c r="C619" s="29"/>
      <c r="D619" s="30"/>
      <c r="E619" s="6"/>
      <c r="F619" s="20"/>
      <c r="G619" s="6"/>
      <c r="H619" s="6"/>
      <c r="I619" s="20"/>
      <c r="J619" s="6"/>
      <c r="K619" s="32"/>
      <c r="L619" s="32"/>
      <c r="M619" s="20"/>
      <c r="N619" s="20"/>
      <c r="O619" s="20"/>
      <c r="P619" s="20"/>
      <c r="Q619" s="20"/>
      <c r="R619" s="20"/>
      <c r="S619" s="20"/>
      <c r="T619" s="20"/>
      <c r="U619" s="20"/>
      <c r="V619" s="20"/>
      <c r="W619" s="20"/>
      <c r="X619" s="20"/>
      <c r="Y619" s="20"/>
      <c r="Z619" s="20"/>
    </row>
    <row r="620" spans="1:26" ht="15.75" customHeight="1">
      <c r="A620" s="20"/>
      <c r="B620" s="28"/>
      <c r="C620" s="29"/>
      <c r="D620" s="30"/>
      <c r="E620" s="6"/>
      <c r="F620" s="20"/>
      <c r="G620" s="6"/>
      <c r="H620" s="6"/>
      <c r="I620" s="20"/>
      <c r="J620" s="6"/>
      <c r="K620" s="32"/>
      <c r="L620" s="32"/>
      <c r="M620" s="20"/>
      <c r="N620" s="20"/>
      <c r="O620" s="20"/>
      <c r="P620" s="20"/>
      <c r="Q620" s="20"/>
      <c r="R620" s="20"/>
      <c r="S620" s="20"/>
      <c r="T620" s="20"/>
      <c r="U620" s="20"/>
      <c r="V620" s="20"/>
      <c r="W620" s="20"/>
      <c r="X620" s="20"/>
      <c r="Y620" s="20"/>
      <c r="Z620" s="20"/>
    </row>
    <row r="621" spans="1:26" ht="15.75" customHeight="1">
      <c r="A621" s="20"/>
      <c r="B621" s="28"/>
      <c r="C621" s="29"/>
      <c r="D621" s="30"/>
      <c r="E621" s="6"/>
      <c r="F621" s="20"/>
      <c r="G621" s="6"/>
      <c r="H621" s="6"/>
      <c r="I621" s="20"/>
      <c r="J621" s="6"/>
      <c r="K621" s="32"/>
      <c r="L621" s="32"/>
      <c r="M621" s="20"/>
      <c r="N621" s="20"/>
      <c r="O621" s="20"/>
      <c r="P621" s="20"/>
      <c r="Q621" s="20"/>
      <c r="R621" s="20"/>
      <c r="S621" s="20"/>
      <c r="T621" s="20"/>
      <c r="U621" s="20"/>
      <c r="V621" s="20"/>
      <c r="W621" s="20"/>
      <c r="X621" s="20"/>
      <c r="Y621" s="20"/>
      <c r="Z621" s="20"/>
    </row>
    <row r="622" spans="1:26" ht="15.75" customHeight="1">
      <c r="A622" s="20"/>
      <c r="B622" s="28"/>
      <c r="C622" s="29"/>
      <c r="D622" s="30"/>
      <c r="E622" s="6"/>
      <c r="F622" s="20"/>
      <c r="G622" s="6"/>
      <c r="H622" s="6"/>
      <c r="I622" s="20"/>
      <c r="J622" s="6"/>
      <c r="K622" s="32"/>
      <c r="L622" s="32"/>
      <c r="M622" s="20"/>
      <c r="N622" s="20"/>
      <c r="O622" s="20"/>
      <c r="P622" s="20"/>
      <c r="Q622" s="20"/>
      <c r="R622" s="20"/>
      <c r="S622" s="20"/>
      <c r="T622" s="20"/>
      <c r="U622" s="20"/>
      <c r="V622" s="20"/>
      <c r="W622" s="20"/>
      <c r="X622" s="20"/>
      <c r="Y622" s="20"/>
      <c r="Z622" s="20"/>
    </row>
    <row r="623" spans="1:26" ht="15.75" customHeight="1">
      <c r="A623" s="20"/>
      <c r="B623" s="28"/>
      <c r="C623" s="29"/>
      <c r="D623" s="30"/>
      <c r="E623" s="6"/>
      <c r="F623" s="20"/>
      <c r="G623" s="6"/>
      <c r="H623" s="6"/>
      <c r="I623" s="20"/>
      <c r="J623" s="6"/>
      <c r="K623" s="32"/>
      <c r="L623" s="32"/>
      <c r="M623" s="20"/>
      <c r="N623" s="20"/>
      <c r="O623" s="20"/>
      <c r="P623" s="20"/>
      <c r="Q623" s="20"/>
      <c r="R623" s="20"/>
      <c r="S623" s="20"/>
      <c r="T623" s="20"/>
      <c r="U623" s="20"/>
      <c r="V623" s="20"/>
      <c r="W623" s="20"/>
      <c r="X623" s="20"/>
      <c r="Y623" s="20"/>
      <c r="Z623" s="20"/>
    </row>
    <row r="624" spans="1:26" ht="15.75" customHeight="1">
      <c r="A624" s="20"/>
      <c r="B624" s="28"/>
      <c r="C624" s="29"/>
      <c r="D624" s="30"/>
      <c r="E624" s="6"/>
      <c r="F624" s="20"/>
      <c r="G624" s="6"/>
      <c r="H624" s="6"/>
      <c r="I624" s="20"/>
      <c r="J624" s="6"/>
      <c r="K624" s="32"/>
      <c r="L624" s="32"/>
      <c r="M624" s="20"/>
      <c r="N624" s="20"/>
      <c r="O624" s="20"/>
      <c r="P624" s="20"/>
      <c r="Q624" s="20"/>
      <c r="R624" s="20"/>
      <c r="S624" s="20"/>
      <c r="T624" s="20"/>
      <c r="U624" s="20"/>
      <c r="V624" s="20"/>
      <c r="W624" s="20"/>
      <c r="X624" s="20"/>
      <c r="Y624" s="20"/>
      <c r="Z624" s="20"/>
    </row>
    <row r="625" spans="1:26" ht="15.75" customHeight="1">
      <c r="A625" s="20"/>
      <c r="B625" s="28"/>
      <c r="C625" s="29"/>
      <c r="D625" s="30"/>
      <c r="E625" s="6"/>
      <c r="F625" s="20"/>
      <c r="G625" s="6"/>
      <c r="H625" s="6"/>
      <c r="I625" s="20"/>
      <c r="J625" s="6"/>
      <c r="K625" s="32"/>
      <c r="L625" s="32"/>
      <c r="M625" s="20"/>
      <c r="N625" s="20"/>
      <c r="O625" s="20"/>
      <c r="P625" s="20"/>
      <c r="Q625" s="20"/>
      <c r="R625" s="20"/>
      <c r="S625" s="20"/>
      <c r="T625" s="20"/>
      <c r="U625" s="20"/>
      <c r="V625" s="20"/>
      <c r="W625" s="20"/>
      <c r="X625" s="20"/>
      <c r="Y625" s="20"/>
      <c r="Z625" s="20"/>
    </row>
    <row r="626" spans="1:26" ht="15.75" customHeight="1">
      <c r="A626" s="20"/>
      <c r="B626" s="28"/>
      <c r="C626" s="29"/>
      <c r="D626" s="30"/>
      <c r="E626" s="6"/>
      <c r="F626" s="20"/>
      <c r="G626" s="6"/>
      <c r="H626" s="6"/>
      <c r="I626" s="20"/>
      <c r="J626" s="6"/>
      <c r="K626" s="32"/>
      <c r="L626" s="32"/>
      <c r="M626" s="20"/>
      <c r="N626" s="20"/>
      <c r="O626" s="20"/>
      <c r="P626" s="20"/>
      <c r="Q626" s="20"/>
      <c r="R626" s="20"/>
      <c r="S626" s="20"/>
      <c r="T626" s="20"/>
      <c r="U626" s="20"/>
      <c r="V626" s="20"/>
      <c r="W626" s="20"/>
      <c r="X626" s="20"/>
      <c r="Y626" s="20"/>
      <c r="Z626" s="20"/>
    </row>
    <row r="627" spans="1:26" ht="15.75" customHeight="1">
      <c r="A627" s="20"/>
      <c r="B627" s="28"/>
      <c r="C627" s="29"/>
      <c r="D627" s="30"/>
      <c r="E627" s="6"/>
      <c r="F627" s="20"/>
      <c r="G627" s="6"/>
      <c r="H627" s="6"/>
      <c r="I627" s="20"/>
      <c r="J627" s="6"/>
      <c r="K627" s="32"/>
      <c r="L627" s="32"/>
      <c r="M627" s="20"/>
      <c r="N627" s="20"/>
      <c r="O627" s="20"/>
      <c r="P627" s="20"/>
      <c r="Q627" s="20"/>
      <c r="R627" s="20"/>
      <c r="S627" s="20"/>
      <c r="T627" s="20"/>
      <c r="U627" s="20"/>
      <c r="V627" s="20"/>
      <c r="W627" s="20"/>
      <c r="X627" s="20"/>
      <c r="Y627" s="20"/>
      <c r="Z627" s="20"/>
    </row>
    <row r="628" spans="1:26" ht="15.75" customHeight="1">
      <c r="A628" s="20"/>
      <c r="B628" s="28"/>
      <c r="C628" s="29"/>
      <c r="D628" s="30"/>
      <c r="E628" s="6"/>
      <c r="F628" s="20"/>
      <c r="G628" s="6"/>
      <c r="H628" s="6"/>
      <c r="I628" s="20"/>
      <c r="J628" s="6"/>
      <c r="K628" s="32"/>
      <c r="L628" s="32"/>
      <c r="M628" s="20"/>
      <c r="N628" s="20"/>
      <c r="O628" s="20"/>
      <c r="P628" s="20"/>
      <c r="Q628" s="20"/>
      <c r="R628" s="20"/>
      <c r="S628" s="20"/>
      <c r="T628" s="20"/>
      <c r="U628" s="20"/>
      <c r="V628" s="20"/>
      <c r="W628" s="20"/>
      <c r="X628" s="20"/>
      <c r="Y628" s="20"/>
      <c r="Z628" s="20"/>
    </row>
    <row r="629" spans="1:26" ht="15.75" customHeight="1">
      <c r="A629" s="20"/>
      <c r="B629" s="28"/>
      <c r="C629" s="29"/>
      <c r="D629" s="30"/>
      <c r="E629" s="6"/>
      <c r="F629" s="20"/>
      <c r="G629" s="6"/>
      <c r="H629" s="6"/>
      <c r="I629" s="20"/>
      <c r="J629" s="6"/>
      <c r="K629" s="32"/>
      <c r="L629" s="32"/>
      <c r="M629" s="20"/>
      <c r="N629" s="20"/>
      <c r="O629" s="20"/>
      <c r="P629" s="20"/>
      <c r="Q629" s="20"/>
      <c r="R629" s="20"/>
      <c r="S629" s="20"/>
      <c r="T629" s="20"/>
      <c r="U629" s="20"/>
      <c r="V629" s="20"/>
      <c r="W629" s="20"/>
      <c r="X629" s="20"/>
      <c r="Y629" s="20"/>
      <c r="Z629" s="20"/>
    </row>
    <row r="630" spans="1:26" ht="15.75" customHeight="1">
      <c r="A630" s="20"/>
      <c r="B630" s="28"/>
      <c r="C630" s="29"/>
      <c r="D630" s="30"/>
      <c r="E630" s="6"/>
      <c r="F630" s="20"/>
      <c r="G630" s="6"/>
      <c r="H630" s="6"/>
      <c r="I630" s="20"/>
      <c r="J630" s="6"/>
      <c r="K630" s="32"/>
      <c r="L630" s="32"/>
      <c r="M630" s="20"/>
      <c r="N630" s="20"/>
      <c r="O630" s="20"/>
      <c r="P630" s="20"/>
      <c r="Q630" s="20"/>
      <c r="R630" s="20"/>
      <c r="S630" s="20"/>
      <c r="T630" s="20"/>
      <c r="U630" s="20"/>
      <c r="V630" s="20"/>
      <c r="W630" s="20"/>
      <c r="X630" s="20"/>
      <c r="Y630" s="20"/>
      <c r="Z630" s="20"/>
    </row>
    <row r="631" spans="1:26" ht="15.75" customHeight="1">
      <c r="A631" s="20"/>
      <c r="B631" s="28"/>
      <c r="C631" s="29"/>
      <c r="D631" s="30"/>
      <c r="E631" s="6"/>
      <c r="F631" s="20"/>
      <c r="G631" s="6"/>
      <c r="H631" s="6"/>
      <c r="I631" s="20"/>
      <c r="J631" s="6"/>
      <c r="K631" s="32"/>
      <c r="L631" s="32"/>
      <c r="M631" s="20"/>
      <c r="N631" s="20"/>
      <c r="O631" s="20"/>
      <c r="P631" s="20"/>
      <c r="Q631" s="20"/>
      <c r="R631" s="20"/>
      <c r="S631" s="20"/>
      <c r="T631" s="20"/>
      <c r="U631" s="20"/>
      <c r="V631" s="20"/>
      <c r="W631" s="20"/>
      <c r="X631" s="20"/>
      <c r="Y631" s="20"/>
      <c r="Z631" s="20"/>
    </row>
    <row r="632" spans="1:26" ht="15.75" customHeight="1">
      <c r="A632" s="20"/>
      <c r="B632" s="28"/>
      <c r="C632" s="29"/>
      <c r="D632" s="30"/>
      <c r="E632" s="6"/>
      <c r="F632" s="20"/>
      <c r="G632" s="6"/>
      <c r="H632" s="6"/>
      <c r="I632" s="20"/>
      <c r="J632" s="6"/>
      <c r="K632" s="32"/>
      <c r="L632" s="32"/>
      <c r="M632" s="20"/>
      <c r="N632" s="20"/>
      <c r="O632" s="20"/>
      <c r="P632" s="20"/>
      <c r="Q632" s="20"/>
      <c r="R632" s="20"/>
      <c r="S632" s="20"/>
      <c r="T632" s="20"/>
      <c r="U632" s="20"/>
      <c r="V632" s="20"/>
      <c r="W632" s="20"/>
      <c r="X632" s="20"/>
      <c r="Y632" s="20"/>
      <c r="Z632" s="20"/>
    </row>
    <row r="633" spans="1:26" ht="15.75" customHeight="1">
      <c r="A633" s="20"/>
      <c r="B633" s="28"/>
      <c r="C633" s="29"/>
      <c r="D633" s="30"/>
      <c r="E633" s="6"/>
      <c r="F633" s="20"/>
      <c r="G633" s="6"/>
      <c r="H633" s="6"/>
      <c r="I633" s="20"/>
      <c r="J633" s="6"/>
      <c r="K633" s="32"/>
      <c r="L633" s="32"/>
      <c r="M633" s="20"/>
      <c r="N633" s="20"/>
      <c r="O633" s="20"/>
      <c r="P633" s="20"/>
      <c r="Q633" s="20"/>
      <c r="R633" s="20"/>
      <c r="S633" s="20"/>
      <c r="T633" s="20"/>
      <c r="U633" s="20"/>
      <c r="V633" s="20"/>
      <c r="W633" s="20"/>
      <c r="X633" s="20"/>
      <c r="Y633" s="20"/>
      <c r="Z633" s="20"/>
    </row>
    <row r="634" spans="1:26" ht="15.75" customHeight="1">
      <c r="A634" s="20"/>
      <c r="B634" s="28"/>
      <c r="C634" s="29"/>
      <c r="D634" s="30"/>
      <c r="E634" s="6"/>
      <c r="F634" s="20"/>
      <c r="G634" s="6"/>
      <c r="H634" s="6"/>
      <c r="I634" s="20"/>
      <c r="J634" s="6"/>
      <c r="K634" s="32"/>
      <c r="L634" s="32"/>
      <c r="M634" s="20"/>
      <c r="N634" s="20"/>
      <c r="O634" s="20"/>
      <c r="P634" s="20"/>
      <c r="Q634" s="20"/>
      <c r="R634" s="20"/>
      <c r="S634" s="20"/>
      <c r="T634" s="20"/>
      <c r="U634" s="20"/>
      <c r="V634" s="20"/>
      <c r="W634" s="20"/>
      <c r="X634" s="20"/>
      <c r="Y634" s="20"/>
      <c r="Z634" s="20"/>
    </row>
    <row r="635" spans="1:26" ht="15.75" customHeight="1">
      <c r="A635" s="20"/>
      <c r="B635" s="28"/>
      <c r="C635" s="29"/>
      <c r="D635" s="30"/>
      <c r="E635" s="6"/>
      <c r="F635" s="20"/>
      <c r="G635" s="6"/>
      <c r="H635" s="6"/>
      <c r="I635" s="20"/>
      <c r="J635" s="6"/>
      <c r="K635" s="32"/>
      <c r="L635" s="32"/>
      <c r="M635" s="20"/>
      <c r="N635" s="20"/>
      <c r="O635" s="20"/>
      <c r="P635" s="20"/>
      <c r="Q635" s="20"/>
      <c r="R635" s="20"/>
      <c r="S635" s="20"/>
      <c r="T635" s="20"/>
      <c r="U635" s="20"/>
      <c r="V635" s="20"/>
      <c r="W635" s="20"/>
      <c r="X635" s="20"/>
      <c r="Y635" s="20"/>
      <c r="Z635" s="20"/>
    </row>
    <row r="636" spans="1:26" ht="15.75" customHeight="1">
      <c r="A636" s="20"/>
      <c r="B636" s="28"/>
      <c r="C636" s="29"/>
      <c r="D636" s="30"/>
      <c r="E636" s="6"/>
      <c r="F636" s="20"/>
      <c r="G636" s="6"/>
      <c r="H636" s="6"/>
      <c r="I636" s="20"/>
      <c r="J636" s="6"/>
      <c r="K636" s="32"/>
      <c r="L636" s="32"/>
      <c r="M636" s="20"/>
      <c r="N636" s="20"/>
      <c r="O636" s="20"/>
      <c r="P636" s="20"/>
      <c r="Q636" s="20"/>
      <c r="R636" s="20"/>
      <c r="S636" s="20"/>
      <c r="T636" s="20"/>
      <c r="U636" s="20"/>
      <c r="V636" s="20"/>
      <c r="W636" s="20"/>
      <c r="X636" s="20"/>
      <c r="Y636" s="20"/>
      <c r="Z636" s="20"/>
    </row>
    <row r="637" spans="1:26" ht="15.75" customHeight="1">
      <c r="A637" s="20"/>
      <c r="B637" s="28"/>
      <c r="C637" s="29"/>
      <c r="D637" s="30"/>
      <c r="E637" s="6"/>
      <c r="F637" s="20"/>
      <c r="G637" s="6"/>
      <c r="H637" s="6"/>
      <c r="I637" s="20"/>
      <c r="J637" s="6"/>
      <c r="K637" s="32"/>
      <c r="L637" s="32"/>
      <c r="M637" s="20"/>
      <c r="N637" s="20"/>
      <c r="O637" s="20"/>
      <c r="P637" s="20"/>
      <c r="Q637" s="20"/>
      <c r="R637" s="20"/>
      <c r="S637" s="20"/>
      <c r="T637" s="20"/>
      <c r="U637" s="20"/>
      <c r="V637" s="20"/>
      <c r="W637" s="20"/>
      <c r="X637" s="20"/>
      <c r="Y637" s="20"/>
      <c r="Z637" s="20"/>
    </row>
    <row r="638" spans="1:26" ht="15.75" customHeight="1">
      <c r="A638" s="20"/>
      <c r="B638" s="28"/>
      <c r="C638" s="29"/>
      <c r="D638" s="30"/>
      <c r="E638" s="6"/>
      <c r="F638" s="20"/>
      <c r="G638" s="6"/>
      <c r="H638" s="6"/>
      <c r="I638" s="20"/>
      <c r="J638" s="6"/>
      <c r="K638" s="32"/>
      <c r="L638" s="32"/>
      <c r="M638" s="20"/>
      <c r="N638" s="20"/>
      <c r="O638" s="20"/>
      <c r="P638" s="20"/>
      <c r="Q638" s="20"/>
      <c r="R638" s="20"/>
      <c r="S638" s="20"/>
      <c r="T638" s="20"/>
      <c r="U638" s="20"/>
      <c r="V638" s="20"/>
      <c r="W638" s="20"/>
      <c r="X638" s="20"/>
      <c r="Y638" s="20"/>
      <c r="Z638" s="20"/>
    </row>
    <row r="639" spans="1:26" ht="15.75" customHeight="1">
      <c r="A639" s="20"/>
      <c r="B639" s="28"/>
      <c r="C639" s="29"/>
      <c r="D639" s="30"/>
      <c r="E639" s="6"/>
      <c r="F639" s="20"/>
      <c r="G639" s="6"/>
      <c r="H639" s="6"/>
      <c r="I639" s="20"/>
      <c r="J639" s="6"/>
      <c r="K639" s="32"/>
      <c r="L639" s="32"/>
      <c r="M639" s="20"/>
      <c r="N639" s="20"/>
      <c r="O639" s="20"/>
      <c r="P639" s="20"/>
      <c r="Q639" s="20"/>
      <c r="R639" s="20"/>
      <c r="S639" s="20"/>
      <c r="T639" s="20"/>
      <c r="U639" s="20"/>
      <c r="V639" s="20"/>
      <c r="W639" s="20"/>
      <c r="X639" s="20"/>
      <c r="Y639" s="20"/>
      <c r="Z639" s="20"/>
    </row>
    <row r="640" spans="1:26" ht="15.75" customHeight="1">
      <c r="A640" s="20"/>
      <c r="B640" s="28"/>
      <c r="C640" s="29"/>
      <c r="D640" s="30"/>
      <c r="E640" s="6"/>
      <c r="F640" s="20"/>
      <c r="G640" s="6"/>
      <c r="H640" s="6"/>
      <c r="I640" s="20"/>
      <c r="J640" s="6"/>
      <c r="K640" s="32"/>
      <c r="L640" s="32"/>
      <c r="M640" s="20"/>
      <c r="N640" s="20"/>
      <c r="O640" s="20"/>
      <c r="P640" s="20"/>
      <c r="Q640" s="20"/>
      <c r="R640" s="20"/>
      <c r="S640" s="20"/>
      <c r="T640" s="20"/>
      <c r="U640" s="20"/>
      <c r="V640" s="20"/>
      <c r="W640" s="20"/>
      <c r="X640" s="20"/>
      <c r="Y640" s="20"/>
      <c r="Z640" s="20"/>
    </row>
    <row r="641" spans="1:26" ht="15.75" customHeight="1">
      <c r="A641" s="20"/>
      <c r="B641" s="28"/>
      <c r="C641" s="29"/>
      <c r="D641" s="30"/>
      <c r="E641" s="6"/>
      <c r="F641" s="20"/>
      <c r="G641" s="6"/>
      <c r="H641" s="6"/>
      <c r="I641" s="20"/>
      <c r="J641" s="6"/>
      <c r="K641" s="32"/>
      <c r="L641" s="32"/>
      <c r="M641" s="20"/>
      <c r="N641" s="20"/>
      <c r="O641" s="20"/>
      <c r="P641" s="20"/>
      <c r="Q641" s="20"/>
      <c r="R641" s="20"/>
      <c r="S641" s="20"/>
      <c r="T641" s="20"/>
      <c r="U641" s="20"/>
      <c r="V641" s="20"/>
      <c r="W641" s="20"/>
      <c r="X641" s="20"/>
      <c r="Y641" s="20"/>
      <c r="Z641" s="20"/>
    </row>
    <row r="642" spans="1:26" ht="15.75" customHeight="1">
      <c r="A642" s="20"/>
      <c r="B642" s="28"/>
      <c r="C642" s="29"/>
      <c r="D642" s="30"/>
      <c r="E642" s="6"/>
      <c r="F642" s="20"/>
      <c r="G642" s="6"/>
      <c r="H642" s="6"/>
      <c r="I642" s="20"/>
      <c r="J642" s="6"/>
      <c r="K642" s="32"/>
      <c r="L642" s="32"/>
      <c r="M642" s="20"/>
      <c r="N642" s="20"/>
      <c r="O642" s="20"/>
      <c r="P642" s="20"/>
      <c r="Q642" s="20"/>
      <c r="R642" s="20"/>
      <c r="S642" s="20"/>
      <c r="T642" s="20"/>
      <c r="U642" s="20"/>
      <c r="V642" s="20"/>
      <c r="W642" s="20"/>
      <c r="X642" s="20"/>
      <c r="Y642" s="20"/>
      <c r="Z642" s="20"/>
    </row>
    <row r="643" spans="1:26" ht="15.75" customHeight="1">
      <c r="A643" s="20"/>
      <c r="B643" s="28"/>
      <c r="C643" s="29"/>
      <c r="D643" s="30"/>
      <c r="E643" s="6"/>
      <c r="F643" s="20"/>
      <c r="G643" s="6"/>
      <c r="H643" s="6"/>
      <c r="I643" s="20"/>
      <c r="J643" s="6"/>
      <c r="K643" s="32"/>
      <c r="L643" s="32"/>
      <c r="M643" s="20"/>
      <c r="N643" s="20"/>
      <c r="O643" s="20"/>
      <c r="P643" s="20"/>
      <c r="Q643" s="20"/>
      <c r="R643" s="20"/>
      <c r="S643" s="20"/>
      <c r="T643" s="20"/>
      <c r="U643" s="20"/>
      <c r="V643" s="20"/>
      <c r="W643" s="20"/>
      <c r="X643" s="20"/>
      <c r="Y643" s="20"/>
      <c r="Z643" s="20"/>
    </row>
    <row r="644" spans="1:26" ht="15.75" customHeight="1">
      <c r="A644" s="20"/>
      <c r="B644" s="28"/>
      <c r="C644" s="29"/>
      <c r="D644" s="30"/>
      <c r="E644" s="6"/>
      <c r="F644" s="20"/>
      <c r="G644" s="6"/>
      <c r="H644" s="6"/>
      <c r="I644" s="20"/>
      <c r="J644" s="6"/>
      <c r="K644" s="32"/>
      <c r="L644" s="32"/>
      <c r="M644" s="20"/>
      <c r="N644" s="20"/>
      <c r="O644" s="20"/>
      <c r="P644" s="20"/>
      <c r="Q644" s="20"/>
      <c r="R644" s="20"/>
      <c r="S644" s="20"/>
      <c r="T644" s="20"/>
      <c r="U644" s="20"/>
      <c r="V644" s="20"/>
      <c r="W644" s="20"/>
      <c r="X644" s="20"/>
      <c r="Y644" s="20"/>
      <c r="Z644" s="20"/>
    </row>
    <row r="645" spans="1:26" ht="15.75" customHeight="1">
      <c r="A645" s="20"/>
      <c r="B645" s="28"/>
      <c r="C645" s="29"/>
      <c r="D645" s="30"/>
      <c r="E645" s="6"/>
      <c r="F645" s="20"/>
      <c r="G645" s="6"/>
      <c r="H645" s="6"/>
      <c r="I645" s="20"/>
      <c r="J645" s="6"/>
      <c r="K645" s="32"/>
      <c r="L645" s="32"/>
      <c r="M645" s="20"/>
      <c r="N645" s="20"/>
      <c r="O645" s="20"/>
      <c r="P645" s="20"/>
      <c r="Q645" s="20"/>
      <c r="R645" s="20"/>
      <c r="S645" s="20"/>
      <c r="T645" s="20"/>
      <c r="U645" s="20"/>
      <c r="V645" s="20"/>
      <c r="W645" s="20"/>
      <c r="X645" s="20"/>
      <c r="Y645" s="20"/>
      <c r="Z645" s="20"/>
    </row>
    <row r="646" spans="1:26" ht="15.75" customHeight="1">
      <c r="A646" s="20"/>
      <c r="B646" s="28"/>
      <c r="C646" s="29"/>
      <c r="D646" s="30"/>
      <c r="E646" s="6"/>
      <c r="F646" s="20"/>
      <c r="G646" s="6"/>
      <c r="H646" s="6"/>
      <c r="I646" s="20"/>
      <c r="J646" s="6"/>
      <c r="K646" s="32"/>
      <c r="L646" s="32"/>
      <c r="M646" s="20"/>
      <c r="N646" s="20"/>
      <c r="O646" s="20"/>
      <c r="P646" s="20"/>
      <c r="Q646" s="20"/>
      <c r="R646" s="20"/>
      <c r="S646" s="20"/>
      <c r="T646" s="20"/>
      <c r="U646" s="20"/>
      <c r="V646" s="20"/>
      <c r="W646" s="20"/>
      <c r="X646" s="20"/>
      <c r="Y646" s="20"/>
      <c r="Z646" s="20"/>
    </row>
    <row r="647" spans="1:26" ht="15.75" customHeight="1">
      <c r="A647" s="20"/>
      <c r="B647" s="28"/>
      <c r="C647" s="29"/>
      <c r="D647" s="30"/>
      <c r="E647" s="6"/>
      <c r="F647" s="20"/>
      <c r="G647" s="6"/>
      <c r="H647" s="6"/>
      <c r="I647" s="20"/>
      <c r="J647" s="6"/>
      <c r="K647" s="32"/>
      <c r="L647" s="32"/>
      <c r="M647" s="20"/>
      <c r="N647" s="20"/>
      <c r="O647" s="20"/>
      <c r="P647" s="20"/>
      <c r="Q647" s="20"/>
      <c r="R647" s="20"/>
      <c r="S647" s="20"/>
      <c r="T647" s="20"/>
      <c r="U647" s="20"/>
      <c r="V647" s="20"/>
      <c r="W647" s="20"/>
      <c r="X647" s="20"/>
      <c r="Y647" s="20"/>
      <c r="Z647" s="20"/>
    </row>
    <row r="648" spans="1:26" ht="15.75" customHeight="1">
      <c r="A648" s="20"/>
      <c r="B648" s="28"/>
      <c r="C648" s="29"/>
      <c r="D648" s="30"/>
      <c r="E648" s="6"/>
      <c r="F648" s="20"/>
      <c r="G648" s="6"/>
      <c r="H648" s="6"/>
      <c r="I648" s="20"/>
      <c r="J648" s="6"/>
      <c r="K648" s="32"/>
      <c r="L648" s="32"/>
      <c r="M648" s="20"/>
      <c r="N648" s="20"/>
      <c r="O648" s="20"/>
      <c r="P648" s="20"/>
      <c r="Q648" s="20"/>
      <c r="R648" s="20"/>
      <c r="S648" s="20"/>
      <c r="T648" s="20"/>
      <c r="U648" s="20"/>
      <c r="V648" s="20"/>
      <c r="W648" s="20"/>
      <c r="X648" s="20"/>
      <c r="Y648" s="20"/>
      <c r="Z648" s="20"/>
    </row>
    <row r="649" spans="1:26" ht="15.75" customHeight="1">
      <c r="A649" s="20"/>
      <c r="B649" s="28"/>
      <c r="C649" s="29"/>
      <c r="D649" s="30"/>
      <c r="E649" s="6"/>
      <c r="F649" s="20"/>
      <c r="G649" s="6"/>
      <c r="H649" s="6"/>
      <c r="I649" s="20"/>
      <c r="J649" s="6"/>
      <c r="K649" s="32"/>
      <c r="L649" s="32"/>
      <c r="M649" s="20"/>
      <c r="N649" s="20"/>
      <c r="O649" s="20"/>
      <c r="P649" s="20"/>
      <c r="Q649" s="20"/>
      <c r="R649" s="20"/>
      <c r="S649" s="20"/>
      <c r="T649" s="20"/>
      <c r="U649" s="20"/>
      <c r="V649" s="20"/>
      <c r="W649" s="20"/>
      <c r="X649" s="20"/>
      <c r="Y649" s="20"/>
      <c r="Z649" s="20"/>
    </row>
    <row r="650" spans="1:26" ht="15.75" customHeight="1">
      <c r="A650" s="20"/>
      <c r="B650" s="28"/>
      <c r="C650" s="29"/>
      <c r="D650" s="30"/>
      <c r="E650" s="6"/>
      <c r="F650" s="20"/>
      <c r="G650" s="6"/>
      <c r="H650" s="6"/>
      <c r="I650" s="20"/>
      <c r="J650" s="6"/>
      <c r="K650" s="32"/>
      <c r="L650" s="32"/>
      <c r="M650" s="20"/>
      <c r="N650" s="20"/>
      <c r="O650" s="20"/>
      <c r="P650" s="20"/>
      <c r="Q650" s="20"/>
      <c r="R650" s="20"/>
      <c r="S650" s="20"/>
      <c r="T650" s="20"/>
      <c r="U650" s="20"/>
      <c r="V650" s="20"/>
      <c r="W650" s="20"/>
      <c r="X650" s="20"/>
      <c r="Y650" s="20"/>
      <c r="Z650" s="20"/>
    </row>
    <row r="651" spans="1:26" ht="15.75" customHeight="1">
      <c r="A651" s="20"/>
      <c r="B651" s="28"/>
      <c r="C651" s="29"/>
      <c r="D651" s="30"/>
      <c r="E651" s="6"/>
      <c r="F651" s="20"/>
      <c r="G651" s="6"/>
      <c r="H651" s="6"/>
      <c r="I651" s="20"/>
      <c r="J651" s="6"/>
      <c r="K651" s="32"/>
      <c r="L651" s="32"/>
      <c r="M651" s="20"/>
      <c r="N651" s="20"/>
      <c r="O651" s="20"/>
      <c r="P651" s="20"/>
      <c r="Q651" s="20"/>
      <c r="R651" s="20"/>
      <c r="S651" s="20"/>
      <c r="T651" s="20"/>
      <c r="U651" s="20"/>
      <c r="V651" s="20"/>
      <c r="W651" s="20"/>
      <c r="X651" s="20"/>
      <c r="Y651" s="20"/>
      <c r="Z651" s="20"/>
    </row>
    <row r="652" spans="1:26" ht="15.75" customHeight="1">
      <c r="A652" s="20"/>
      <c r="B652" s="28"/>
      <c r="C652" s="29"/>
      <c r="D652" s="30"/>
      <c r="E652" s="6"/>
      <c r="F652" s="20"/>
      <c r="G652" s="6"/>
      <c r="H652" s="6"/>
      <c r="I652" s="20"/>
      <c r="J652" s="6"/>
      <c r="K652" s="32"/>
      <c r="L652" s="32"/>
      <c r="M652" s="20"/>
      <c r="N652" s="20"/>
      <c r="O652" s="20"/>
      <c r="P652" s="20"/>
      <c r="Q652" s="20"/>
      <c r="R652" s="20"/>
      <c r="S652" s="20"/>
      <c r="T652" s="20"/>
      <c r="U652" s="20"/>
      <c r="V652" s="20"/>
      <c r="W652" s="20"/>
      <c r="X652" s="20"/>
      <c r="Y652" s="20"/>
      <c r="Z652" s="20"/>
    </row>
    <row r="653" spans="1:26" ht="15.75" customHeight="1">
      <c r="A653" s="20"/>
      <c r="B653" s="28"/>
      <c r="C653" s="29"/>
      <c r="D653" s="30"/>
      <c r="E653" s="6"/>
      <c r="F653" s="20"/>
      <c r="G653" s="6"/>
      <c r="H653" s="6"/>
      <c r="I653" s="20"/>
      <c r="J653" s="6"/>
      <c r="K653" s="32"/>
      <c r="L653" s="32"/>
      <c r="M653" s="20"/>
      <c r="N653" s="20"/>
      <c r="O653" s="20"/>
      <c r="P653" s="20"/>
      <c r="Q653" s="20"/>
      <c r="R653" s="20"/>
      <c r="S653" s="20"/>
      <c r="T653" s="20"/>
      <c r="U653" s="20"/>
      <c r="V653" s="20"/>
      <c r="W653" s="20"/>
      <c r="X653" s="20"/>
      <c r="Y653" s="20"/>
      <c r="Z653" s="20"/>
    </row>
    <row r="654" spans="1:26" ht="15.75" customHeight="1">
      <c r="A654" s="20"/>
      <c r="B654" s="28"/>
      <c r="C654" s="29"/>
      <c r="D654" s="30"/>
      <c r="E654" s="6"/>
      <c r="F654" s="20"/>
      <c r="G654" s="6"/>
      <c r="H654" s="6"/>
      <c r="I654" s="20"/>
      <c r="J654" s="6"/>
      <c r="K654" s="32"/>
      <c r="L654" s="32"/>
      <c r="M654" s="20"/>
      <c r="N654" s="20"/>
      <c r="O654" s="20"/>
      <c r="P654" s="20"/>
      <c r="Q654" s="20"/>
      <c r="R654" s="20"/>
      <c r="S654" s="20"/>
      <c r="T654" s="20"/>
      <c r="U654" s="20"/>
      <c r="V654" s="20"/>
      <c r="W654" s="20"/>
      <c r="X654" s="20"/>
      <c r="Y654" s="20"/>
      <c r="Z654" s="20"/>
    </row>
    <row r="655" spans="1:26" ht="15.75" customHeight="1">
      <c r="A655" s="20"/>
      <c r="B655" s="28"/>
      <c r="C655" s="29"/>
      <c r="D655" s="30"/>
      <c r="E655" s="6"/>
      <c r="F655" s="20"/>
      <c r="G655" s="6"/>
      <c r="H655" s="6"/>
      <c r="I655" s="20"/>
      <c r="J655" s="6"/>
      <c r="K655" s="32"/>
      <c r="L655" s="32"/>
      <c r="M655" s="20"/>
      <c r="N655" s="20"/>
      <c r="O655" s="20"/>
      <c r="P655" s="20"/>
      <c r="Q655" s="20"/>
      <c r="R655" s="20"/>
      <c r="S655" s="20"/>
      <c r="T655" s="20"/>
      <c r="U655" s="20"/>
      <c r="V655" s="20"/>
      <c r="W655" s="20"/>
      <c r="X655" s="20"/>
      <c r="Y655" s="20"/>
      <c r="Z655" s="20"/>
    </row>
    <row r="656" spans="1:26" ht="15.75" customHeight="1">
      <c r="A656" s="20"/>
      <c r="B656" s="28"/>
      <c r="C656" s="29"/>
      <c r="D656" s="30"/>
      <c r="E656" s="6"/>
      <c r="F656" s="20"/>
      <c r="G656" s="6"/>
      <c r="H656" s="6"/>
      <c r="I656" s="20"/>
      <c r="J656" s="6"/>
      <c r="K656" s="32"/>
      <c r="L656" s="32"/>
      <c r="M656" s="20"/>
      <c r="N656" s="20"/>
      <c r="O656" s="20"/>
      <c r="P656" s="20"/>
      <c r="Q656" s="20"/>
      <c r="R656" s="20"/>
      <c r="S656" s="20"/>
      <c r="T656" s="20"/>
      <c r="U656" s="20"/>
      <c r="V656" s="20"/>
      <c r="W656" s="20"/>
      <c r="X656" s="20"/>
      <c r="Y656" s="20"/>
      <c r="Z656" s="20"/>
    </row>
    <row r="657" spans="1:26" ht="15.75" customHeight="1">
      <c r="A657" s="20"/>
      <c r="B657" s="28"/>
      <c r="C657" s="29"/>
      <c r="D657" s="30"/>
      <c r="E657" s="6"/>
      <c r="F657" s="20"/>
      <c r="G657" s="6"/>
      <c r="H657" s="6"/>
      <c r="I657" s="20"/>
      <c r="J657" s="6"/>
      <c r="K657" s="32"/>
      <c r="L657" s="32"/>
      <c r="M657" s="20"/>
      <c r="N657" s="20"/>
      <c r="O657" s="20"/>
      <c r="P657" s="20"/>
      <c r="Q657" s="20"/>
      <c r="R657" s="20"/>
      <c r="S657" s="20"/>
      <c r="T657" s="20"/>
      <c r="U657" s="20"/>
      <c r="V657" s="20"/>
      <c r="W657" s="20"/>
      <c r="X657" s="20"/>
      <c r="Y657" s="20"/>
      <c r="Z657" s="20"/>
    </row>
    <row r="658" spans="1:26" ht="15.75" customHeight="1">
      <c r="A658" s="20"/>
      <c r="B658" s="28"/>
      <c r="C658" s="29"/>
      <c r="D658" s="30"/>
      <c r="E658" s="6"/>
      <c r="F658" s="20"/>
      <c r="G658" s="6"/>
      <c r="H658" s="6"/>
      <c r="I658" s="20"/>
      <c r="J658" s="6"/>
      <c r="K658" s="32"/>
      <c r="L658" s="32"/>
      <c r="M658" s="20"/>
      <c r="N658" s="20"/>
      <c r="O658" s="20"/>
      <c r="P658" s="20"/>
      <c r="Q658" s="20"/>
      <c r="R658" s="20"/>
      <c r="S658" s="20"/>
      <c r="T658" s="20"/>
      <c r="U658" s="20"/>
      <c r="V658" s="20"/>
      <c r="W658" s="20"/>
      <c r="X658" s="20"/>
      <c r="Y658" s="20"/>
      <c r="Z658" s="20"/>
    </row>
    <row r="659" spans="1:26" ht="15.75" customHeight="1">
      <c r="A659" s="20"/>
      <c r="B659" s="28"/>
      <c r="C659" s="29"/>
      <c r="D659" s="30"/>
      <c r="E659" s="6"/>
      <c r="F659" s="20"/>
      <c r="G659" s="6"/>
      <c r="H659" s="6"/>
      <c r="I659" s="20"/>
      <c r="J659" s="6"/>
      <c r="K659" s="32"/>
      <c r="L659" s="32"/>
      <c r="M659" s="20"/>
      <c r="N659" s="20"/>
      <c r="O659" s="20"/>
      <c r="P659" s="20"/>
      <c r="Q659" s="20"/>
      <c r="R659" s="20"/>
      <c r="S659" s="20"/>
      <c r="T659" s="20"/>
      <c r="U659" s="20"/>
      <c r="V659" s="20"/>
      <c r="W659" s="20"/>
      <c r="X659" s="20"/>
      <c r="Y659" s="20"/>
      <c r="Z659" s="20"/>
    </row>
    <row r="660" spans="1:26" ht="15.75" customHeight="1">
      <c r="A660" s="20"/>
      <c r="B660" s="28"/>
      <c r="C660" s="29"/>
      <c r="D660" s="30"/>
      <c r="E660" s="6"/>
      <c r="F660" s="20"/>
      <c r="G660" s="6"/>
      <c r="H660" s="6"/>
      <c r="I660" s="20"/>
      <c r="J660" s="6"/>
      <c r="K660" s="32"/>
      <c r="L660" s="32"/>
      <c r="M660" s="20"/>
      <c r="N660" s="20"/>
      <c r="O660" s="20"/>
      <c r="P660" s="20"/>
      <c r="Q660" s="20"/>
      <c r="R660" s="20"/>
      <c r="S660" s="20"/>
      <c r="T660" s="20"/>
      <c r="U660" s="20"/>
      <c r="V660" s="20"/>
      <c r="W660" s="20"/>
      <c r="X660" s="20"/>
      <c r="Y660" s="20"/>
      <c r="Z660" s="20"/>
    </row>
    <row r="661" spans="1:26" ht="15.75" customHeight="1">
      <c r="A661" s="20"/>
      <c r="B661" s="28"/>
      <c r="C661" s="29"/>
      <c r="D661" s="30"/>
      <c r="E661" s="6"/>
      <c r="F661" s="20"/>
      <c r="G661" s="6"/>
      <c r="H661" s="6"/>
      <c r="I661" s="20"/>
      <c r="J661" s="6"/>
      <c r="K661" s="32"/>
      <c r="L661" s="32"/>
      <c r="M661" s="20"/>
      <c r="N661" s="20"/>
      <c r="O661" s="20"/>
      <c r="P661" s="20"/>
      <c r="Q661" s="20"/>
      <c r="R661" s="20"/>
      <c r="S661" s="20"/>
      <c r="T661" s="20"/>
      <c r="U661" s="20"/>
      <c r="V661" s="20"/>
      <c r="W661" s="20"/>
      <c r="X661" s="20"/>
      <c r="Y661" s="20"/>
      <c r="Z661" s="20"/>
    </row>
    <row r="662" spans="1:26" ht="15.75" customHeight="1">
      <c r="A662" s="20"/>
      <c r="B662" s="28"/>
      <c r="C662" s="29"/>
      <c r="D662" s="30"/>
      <c r="E662" s="6"/>
      <c r="F662" s="20"/>
      <c r="G662" s="6"/>
      <c r="H662" s="6"/>
      <c r="I662" s="20"/>
      <c r="J662" s="6"/>
      <c r="K662" s="32"/>
      <c r="L662" s="32"/>
      <c r="M662" s="20"/>
      <c r="N662" s="20"/>
      <c r="O662" s="20"/>
      <c r="P662" s="20"/>
      <c r="Q662" s="20"/>
      <c r="R662" s="20"/>
      <c r="S662" s="20"/>
      <c r="T662" s="20"/>
      <c r="U662" s="20"/>
      <c r="V662" s="20"/>
      <c r="W662" s="20"/>
      <c r="X662" s="20"/>
      <c r="Y662" s="20"/>
      <c r="Z662" s="20"/>
    </row>
    <row r="663" spans="1:26" ht="15.75" customHeight="1">
      <c r="A663" s="20"/>
      <c r="B663" s="28"/>
      <c r="C663" s="29"/>
      <c r="D663" s="30"/>
      <c r="E663" s="6"/>
      <c r="F663" s="20"/>
      <c r="G663" s="6"/>
      <c r="H663" s="6"/>
      <c r="I663" s="20"/>
      <c r="J663" s="6"/>
      <c r="K663" s="32"/>
      <c r="L663" s="32"/>
      <c r="M663" s="20"/>
      <c r="N663" s="20"/>
      <c r="O663" s="20"/>
      <c r="P663" s="20"/>
      <c r="Q663" s="20"/>
      <c r="R663" s="20"/>
      <c r="S663" s="20"/>
      <c r="T663" s="20"/>
      <c r="U663" s="20"/>
      <c r="V663" s="20"/>
      <c r="W663" s="20"/>
      <c r="X663" s="20"/>
      <c r="Y663" s="20"/>
      <c r="Z663" s="20"/>
    </row>
    <row r="664" spans="1:26" ht="15.75" customHeight="1">
      <c r="A664" s="20"/>
      <c r="B664" s="28"/>
      <c r="C664" s="29"/>
      <c r="D664" s="30"/>
      <c r="E664" s="6"/>
      <c r="F664" s="20"/>
      <c r="G664" s="6"/>
      <c r="H664" s="6"/>
      <c r="I664" s="20"/>
      <c r="J664" s="6"/>
      <c r="K664" s="32"/>
      <c r="L664" s="32"/>
      <c r="M664" s="20"/>
      <c r="N664" s="20"/>
      <c r="O664" s="20"/>
      <c r="P664" s="20"/>
      <c r="Q664" s="20"/>
      <c r="R664" s="20"/>
      <c r="S664" s="20"/>
      <c r="T664" s="20"/>
      <c r="U664" s="20"/>
      <c r="V664" s="20"/>
      <c r="W664" s="20"/>
      <c r="X664" s="20"/>
      <c r="Y664" s="20"/>
      <c r="Z664" s="20"/>
    </row>
    <row r="665" spans="1:26" ht="15.75" customHeight="1">
      <c r="A665" s="20"/>
      <c r="B665" s="28"/>
      <c r="C665" s="29"/>
      <c r="D665" s="30"/>
      <c r="E665" s="6"/>
      <c r="F665" s="20"/>
      <c r="G665" s="6"/>
      <c r="H665" s="6"/>
      <c r="I665" s="20"/>
      <c r="J665" s="6"/>
      <c r="K665" s="32"/>
      <c r="L665" s="32"/>
      <c r="M665" s="20"/>
      <c r="N665" s="20"/>
      <c r="O665" s="20"/>
      <c r="P665" s="20"/>
      <c r="Q665" s="20"/>
      <c r="R665" s="20"/>
      <c r="S665" s="20"/>
      <c r="T665" s="20"/>
      <c r="U665" s="20"/>
      <c r="V665" s="20"/>
      <c r="W665" s="20"/>
      <c r="X665" s="20"/>
      <c r="Y665" s="20"/>
      <c r="Z665" s="20"/>
    </row>
    <row r="666" spans="1:26" ht="15.75" customHeight="1">
      <c r="A666" s="20"/>
      <c r="B666" s="28"/>
      <c r="C666" s="29"/>
      <c r="D666" s="30"/>
      <c r="E666" s="6"/>
      <c r="F666" s="20"/>
      <c r="G666" s="6"/>
      <c r="H666" s="6"/>
      <c r="I666" s="20"/>
      <c r="J666" s="6"/>
      <c r="K666" s="32"/>
      <c r="L666" s="32"/>
      <c r="M666" s="20"/>
      <c r="N666" s="20"/>
      <c r="O666" s="20"/>
      <c r="P666" s="20"/>
      <c r="Q666" s="20"/>
      <c r="R666" s="20"/>
      <c r="S666" s="20"/>
      <c r="T666" s="20"/>
      <c r="U666" s="20"/>
      <c r="V666" s="20"/>
      <c r="W666" s="20"/>
      <c r="X666" s="20"/>
      <c r="Y666" s="20"/>
      <c r="Z666" s="20"/>
    </row>
    <row r="667" spans="1:26" ht="15.75" customHeight="1">
      <c r="A667" s="20"/>
      <c r="B667" s="28"/>
      <c r="C667" s="29"/>
      <c r="D667" s="30"/>
      <c r="E667" s="6"/>
      <c r="F667" s="20"/>
      <c r="G667" s="6"/>
      <c r="H667" s="6"/>
      <c r="I667" s="20"/>
      <c r="J667" s="6"/>
      <c r="K667" s="32"/>
      <c r="L667" s="32"/>
      <c r="M667" s="20"/>
      <c r="N667" s="20"/>
      <c r="O667" s="20"/>
      <c r="P667" s="20"/>
      <c r="Q667" s="20"/>
      <c r="R667" s="20"/>
      <c r="S667" s="20"/>
      <c r="T667" s="20"/>
      <c r="U667" s="20"/>
      <c r="V667" s="20"/>
      <c r="W667" s="20"/>
      <c r="X667" s="20"/>
      <c r="Y667" s="20"/>
      <c r="Z667" s="20"/>
    </row>
    <row r="668" spans="1:26" ht="15.75" customHeight="1">
      <c r="A668" s="20"/>
      <c r="B668" s="28"/>
      <c r="C668" s="29"/>
      <c r="D668" s="30"/>
      <c r="E668" s="6"/>
      <c r="F668" s="20"/>
      <c r="G668" s="6"/>
      <c r="H668" s="6"/>
      <c r="I668" s="20"/>
      <c r="J668" s="6"/>
      <c r="K668" s="32"/>
      <c r="L668" s="32"/>
      <c r="M668" s="20"/>
      <c r="N668" s="20"/>
      <c r="O668" s="20"/>
      <c r="P668" s="20"/>
      <c r="Q668" s="20"/>
      <c r="R668" s="20"/>
      <c r="S668" s="20"/>
      <c r="T668" s="20"/>
      <c r="U668" s="20"/>
      <c r="V668" s="20"/>
      <c r="W668" s="20"/>
      <c r="X668" s="20"/>
      <c r="Y668" s="20"/>
      <c r="Z668" s="20"/>
    </row>
    <row r="669" spans="1:26" ht="15.75" customHeight="1">
      <c r="A669" s="20"/>
      <c r="B669" s="28"/>
      <c r="C669" s="29"/>
      <c r="D669" s="30"/>
      <c r="E669" s="6"/>
      <c r="F669" s="20"/>
      <c r="G669" s="6"/>
      <c r="H669" s="6"/>
      <c r="I669" s="20"/>
      <c r="J669" s="6"/>
      <c r="K669" s="32"/>
      <c r="L669" s="32"/>
      <c r="M669" s="20"/>
      <c r="N669" s="20"/>
      <c r="O669" s="20"/>
      <c r="P669" s="20"/>
      <c r="Q669" s="20"/>
      <c r="R669" s="20"/>
      <c r="S669" s="20"/>
      <c r="T669" s="20"/>
      <c r="U669" s="20"/>
      <c r="V669" s="20"/>
      <c r="W669" s="20"/>
      <c r="X669" s="20"/>
      <c r="Y669" s="20"/>
      <c r="Z669" s="20"/>
    </row>
    <row r="670" spans="1:26" ht="15.75" customHeight="1">
      <c r="A670" s="20"/>
      <c r="B670" s="28"/>
      <c r="C670" s="29"/>
      <c r="D670" s="30"/>
      <c r="E670" s="6"/>
      <c r="F670" s="20"/>
      <c r="G670" s="6"/>
      <c r="H670" s="6"/>
      <c r="I670" s="20"/>
      <c r="J670" s="6"/>
      <c r="K670" s="32"/>
      <c r="L670" s="32"/>
      <c r="M670" s="20"/>
      <c r="N670" s="20"/>
      <c r="O670" s="20"/>
      <c r="P670" s="20"/>
      <c r="Q670" s="20"/>
      <c r="R670" s="20"/>
      <c r="S670" s="20"/>
      <c r="T670" s="20"/>
      <c r="U670" s="20"/>
      <c r="V670" s="20"/>
      <c r="W670" s="20"/>
      <c r="X670" s="20"/>
      <c r="Y670" s="20"/>
      <c r="Z670" s="20"/>
    </row>
    <row r="671" spans="1:26" ht="15.75" customHeight="1">
      <c r="A671" s="20"/>
      <c r="B671" s="28"/>
      <c r="C671" s="29"/>
      <c r="D671" s="30"/>
      <c r="E671" s="6"/>
      <c r="F671" s="20"/>
      <c r="G671" s="6"/>
      <c r="H671" s="6"/>
      <c r="I671" s="20"/>
      <c r="J671" s="6"/>
      <c r="K671" s="32"/>
      <c r="L671" s="32"/>
      <c r="M671" s="20"/>
      <c r="N671" s="20"/>
      <c r="O671" s="20"/>
      <c r="P671" s="20"/>
      <c r="Q671" s="20"/>
      <c r="R671" s="20"/>
      <c r="S671" s="20"/>
      <c r="T671" s="20"/>
      <c r="U671" s="20"/>
      <c r="V671" s="20"/>
      <c r="W671" s="20"/>
      <c r="X671" s="20"/>
      <c r="Y671" s="20"/>
      <c r="Z671" s="20"/>
    </row>
    <row r="672" spans="1:26" ht="15.75" customHeight="1">
      <c r="A672" s="20"/>
      <c r="B672" s="28"/>
      <c r="C672" s="29"/>
      <c r="D672" s="30"/>
      <c r="E672" s="6"/>
      <c r="F672" s="20"/>
      <c r="G672" s="6"/>
      <c r="H672" s="6"/>
      <c r="I672" s="20"/>
      <c r="J672" s="6"/>
      <c r="K672" s="32"/>
      <c r="L672" s="32"/>
      <c r="M672" s="20"/>
      <c r="N672" s="20"/>
      <c r="O672" s="20"/>
      <c r="P672" s="20"/>
      <c r="Q672" s="20"/>
      <c r="R672" s="20"/>
      <c r="S672" s="20"/>
      <c r="T672" s="20"/>
      <c r="U672" s="20"/>
      <c r="V672" s="20"/>
      <c r="W672" s="20"/>
      <c r="X672" s="20"/>
      <c r="Y672" s="20"/>
      <c r="Z672" s="20"/>
    </row>
    <row r="673" spans="1:26" ht="15.75" customHeight="1">
      <c r="A673" s="20"/>
      <c r="B673" s="28"/>
      <c r="C673" s="29"/>
      <c r="D673" s="30"/>
      <c r="E673" s="6"/>
      <c r="F673" s="20"/>
      <c r="G673" s="6"/>
      <c r="H673" s="6"/>
      <c r="I673" s="20"/>
      <c r="J673" s="6"/>
      <c r="K673" s="32"/>
      <c r="L673" s="32"/>
      <c r="M673" s="20"/>
      <c r="N673" s="20"/>
      <c r="O673" s="20"/>
      <c r="P673" s="20"/>
      <c r="Q673" s="20"/>
      <c r="R673" s="20"/>
      <c r="S673" s="20"/>
      <c r="T673" s="20"/>
      <c r="U673" s="20"/>
      <c r="V673" s="20"/>
      <c r="W673" s="20"/>
      <c r="X673" s="20"/>
      <c r="Y673" s="20"/>
      <c r="Z673" s="20"/>
    </row>
    <row r="674" spans="1:26" ht="15.75" customHeight="1">
      <c r="A674" s="20"/>
      <c r="B674" s="28"/>
      <c r="C674" s="29"/>
      <c r="D674" s="30"/>
      <c r="E674" s="6"/>
      <c r="F674" s="20"/>
      <c r="G674" s="6"/>
      <c r="H674" s="6"/>
      <c r="I674" s="20"/>
      <c r="J674" s="6"/>
      <c r="K674" s="32"/>
      <c r="L674" s="32"/>
      <c r="M674" s="20"/>
      <c r="N674" s="20"/>
      <c r="O674" s="20"/>
      <c r="P674" s="20"/>
      <c r="Q674" s="20"/>
      <c r="R674" s="20"/>
      <c r="S674" s="20"/>
      <c r="T674" s="20"/>
      <c r="U674" s="20"/>
      <c r="V674" s="20"/>
      <c r="W674" s="20"/>
      <c r="X674" s="20"/>
      <c r="Y674" s="20"/>
      <c r="Z674" s="20"/>
    </row>
    <row r="675" spans="1:26" ht="15.75" customHeight="1">
      <c r="A675" s="20"/>
      <c r="B675" s="28"/>
      <c r="C675" s="29"/>
      <c r="D675" s="30"/>
      <c r="E675" s="6"/>
      <c r="F675" s="20"/>
      <c r="G675" s="6"/>
      <c r="H675" s="6"/>
      <c r="I675" s="20"/>
      <c r="J675" s="6"/>
      <c r="K675" s="32"/>
      <c r="L675" s="32"/>
      <c r="M675" s="20"/>
      <c r="N675" s="20"/>
      <c r="O675" s="20"/>
      <c r="P675" s="20"/>
      <c r="Q675" s="20"/>
      <c r="R675" s="20"/>
      <c r="S675" s="20"/>
      <c r="T675" s="20"/>
      <c r="U675" s="20"/>
      <c r="V675" s="20"/>
      <c r="W675" s="20"/>
      <c r="X675" s="20"/>
      <c r="Y675" s="20"/>
      <c r="Z675" s="20"/>
    </row>
    <row r="676" spans="1:26" ht="15.75" customHeight="1">
      <c r="A676" s="20"/>
      <c r="B676" s="28"/>
      <c r="C676" s="29"/>
      <c r="D676" s="30"/>
      <c r="E676" s="6"/>
      <c r="F676" s="20"/>
      <c r="G676" s="6"/>
      <c r="H676" s="6"/>
      <c r="I676" s="20"/>
      <c r="J676" s="6"/>
      <c r="K676" s="32"/>
      <c r="L676" s="32"/>
      <c r="M676" s="20"/>
      <c r="N676" s="20"/>
      <c r="O676" s="20"/>
      <c r="P676" s="20"/>
      <c r="Q676" s="20"/>
      <c r="R676" s="20"/>
      <c r="S676" s="20"/>
      <c r="T676" s="20"/>
      <c r="U676" s="20"/>
      <c r="V676" s="20"/>
      <c r="W676" s="20"/>
      <c r="X676" s="20"/>
      <c r="Y676" s="20"/>
      <c r="Z676" s="20"/>
    </row>
    <row r="677" spans="1:26" ht="15.75" customHeight="1">
      <c r="A677" s="20"/>
      <c r="B677" s="28"/>
      <c r="C677" s="29"/>
      <c r="D677" s="30"/>
      <c r="E677" s="6"/>
      <c r="F677" s="20"/>
      <c r="G677" s="6"/>
      <c r="H677" s="6"/>
      <c r="I677" s="20"/>
      <c r="J677" s="6"/>
      <c r="K677" s="32"/>
      <c r="L677" s="32"/>
      <c r="M677" s="20"/>
      <c r="N677" s="20"/>
      <c r="O677" s="20"/>
      <c r="P677" s="20"/>
      <c r="Q677" s="20"/>
      <c r="R677" s="20"/>
      <c r="S677" s="20"/>
      <c r="T677" s="20"/>
      <c r="U677" s="20"/>
      <c r="V677" s="20"/>
      <c r="W677" s="20"/>
      <c r="X677" s="20"/>
      <c r="Y677" s="20"/>
      <c r="Z677" s="20"/>
    </row>
    <row r="678" spans="1:26" ht="15.75" customHeight="1">
      <c r="A678" s="20"/>
      <c r="B678" s="28"/>
      <c r="C678" s="29"/>
      <c r="D678" s="30"/>
      <c r="E678" s="6"/>
      <c r="F678" s="20"/>
      <c r="G678" s="6"/>
      <c r="H678" s="6"/>
      <c r="I678" s="20"/>
      <c r="J678" s="6"/>
      <c r="K678" s="32"/>
      <c r="L678" s="32"/>
      <c r="M678" s="20"/>
      <c r="N678" s="20"/>
      <c r="O678" s="20"/>
      <c r="P678" s="20"/>
      <c r="Q678" s="20"/>
      <c r="R678" s="20"/>
      <c r="S678" s="20"/>
      <c r="T678" s="20"/>
      <c r="U678" s="20"/>
      <c r="V678" s="20"/>
      <c r="W678" s="20"/>
      <c r="X678" s="20"/>
      <c r="Y678" s="20"/>
      <c r="Z678" s="20"/>
    </row>
    <row r="679" spans="1:26" ht="15.75" customHeight="1">
      <c r="A679" s="20"/>
      <c r="B679" s="28"/>
      <c r="C679" s="29"/>
      <c r="D679" s="30"/>
      <c r="E679" s="6"/>
      <c r="F679" s="20"/>
      <c r="G679" s="6"/>
      <c r="H679" s="6"/>
      <c r="I679" s="20"/>
      <c r="J679" s="6"/>
      <c r="K679" s="32"/>
      <c r="L679" s="32"/>
      <c r="M679" s="20"/>
      <c r="N679" s="20"/>
      <c r="O679" s="20"/>
      <c r="P679" s="20"/>
      <c r="Q679" s="20"/>
      <c r="R679" s="20"/>
      <c r="S679" s="20"/>
      <c r="T679" s="20"/>
      <c r="U679" s="20"/>
      <c r="V679" s="20"/>
      <c r="W679" s="20"/>
      <c r="X679" s="20"/>
      <c r="Y679" s="20"/>
      <c r="Z679" s="20"/>
    </row>
    <row r="680" spans="1:26" ht="15.75" customHeight="1">
      <c r="A680" s="20"/>
      <c r="B680" s="28"/>
      <c r="C680" s="29"/>
      <c r="D680" s="30"/>
      <c r="E680" s="6"/>
      <c r="F680" s="20"/>
      <c r="G680" s="6"/>
      <c r="H680" s="6"/>
      <c r="I680" s="20"/>
      <c r="J680" s="6"/>
      <c r="K680" s="32"/>
      <c r="L680" s="32"/>
      <c r="M680" s="20"/>
      <c r="N680" s="20"/>
      <c r="O680" s="20"/>
      <c r="P680" s="20"/>
      <c r="Q680" s="20"/>
      <c r="R680" s="20"/>
      <c r="S680" s="20"/>
      <c r="T680" s="20"/>
      <c r="U680" s="20"/>
      <c r="V680" s="20"/>
      <c r="W680" s="20"/>
      <c r="X680" s="20"/>
      <c r="Y680" s="20"/>
      <c r="Z680" s="20"/>
    </row>
    <row r="681" spans="1:26" ht="15.75" customHeight="1">
      <c r="A681" s="20"/>
      <c r="B681" s="28"/>
      <c r="C681" s="29"/>
      <c r="D681" s="30"/>
      <c r="E681" s="6"/>
      <c r="F681" s="20"/>
      <c r="G681" s="6"/>
      <c r="H681" s="6"/>
      <c r="I681" s="20"/>
      <c r="J681" s="6"/>
      <c r="K681" s="32"/>
      <c r="L681" s="32"/>
      <c r="M681" s="20"/>
      <c r="N681" s="20"/>
      <c r="O681" s="20"/>
      <c r="P681" s="20"/>
      <c r="Q681" s="20"/>
      <c r="R681" s="20"/>
      <c r="S681" s="20"/>
      <c r="T681" s="20"/>
      <c r="U681" s="20"/>
      <c r="V681" s="20"/>
      <c r="W681" s="20"/>
      <c r="X681" s="20"/>
      <c r="Y681" s="20"/>
      <c r="Z681" s="20"/>
    </row>
    <row r="682" spans="1:26" ht="15.75" customHeight="1">
      <c r="A682" s="20"/>
      <c r="B682" s="28"/>
      <c r="C682" s="29"/>
      <c r="D682" s="30"/>
      <c r="E682" s="6"/>
      <c r="F682" s="20"/>
      <c r="G682" s="6"/>
      <c r="H682" s="6"/>
      <c r="I682" s="20"/>
      <c r="J682" s="6"/>
      <c r="K682" s="32"/>
      <c r="L682" s="32"/>
      <c r="M682" s="20"/>
      <c r="N682" s="20"/>
      <c r="O682" s="20"/>
      <c r="P682" s="20"/>
      <c r="Q682" s="20"/>
      <c r="R682" s="20"/>
      <c r="S682" s="20"/>
      <c r="T682" s="20"/>
      <c r="U682" s="20"/>
      <c r="V682" s="20"/>
      <c r="W682" s="20"/>
      <c r="X682" s="20"/>
      <c r="Y682" s="20"/>
      <c r="Z682" s="20"/>
    </row>
    <row r="683" spans="1:26" ht="15.75" customHeight="1">
      <c r="A683" s="20"/>
      <c r="B683" s="28"/>
      <c r="C683" s="29"/>
      <c r="D683" s="30"/>
      <c r="E683" s="6"/>
      <c r="F683" s="20"/>
      <c r="G683" s="6"/>
      <c r="H683" s="6"/>
      <c r="I683" s="20"/>
      <c r="J683" s="6"/>
      <c r="K683" s="32"/>
      <c r="L683" s="32"/>
      <c r="M683" s="20"/>
      <c r="N683" s="20"/>
      <c r="O683" s="20"/>
      <c r="P683" s="20"/>
      <c r="Q683" s="20"/>
      <c r="R683" s="20"/>
      <c r="S683" s="20"/>
      <c r="T683" s="20"/>
      <c r="U683" s="20"/>
      <c r="V683" s="20"/>
      <c r="W683" s="20"/>
      <c r="X683" s="20"/>
      <c r="Y683" s="20"/>
      <c r="Z683" s="20"/>
    </row>
    <row r="684" spans="1:26" ht="15.75" customHeight="1">
      <c r="A684" s="20"/>
      <c r="B684" s="28"/>
      <c r="C684" s="29"/>
      <c r="D684" s="30"/>
      <c r="E684" s="6"/>
      <c r="F684" s="20"/>
      <c r="G684" s="6"/>
      <c r="H684" s="6"/>
      <c r="I684" s="20"/>
      <c r="J684" s="6"/>
      <c r="K684" s="32"/>
      <c r="L684" s="32"/>
      <c r="M684" s="20"/>
      <c r="N684" s="20"/>
      <c r="O684" s="20"/>
      <c r="P684" s="20"/>
      <c r="Q684" s="20"/>
      <c r="R684" s="20"/>
      <c r="S684" s="20"/>
      <c r="T684" s="20"/>
      <c r="U684" s="20"/>
      <c r="V684" s="20"/>
      <c r="W684" s="20"/>
      <c r="X684" s="20"/>
      <c r="Y684" s="20"/>
      <c r="Z684" s="20"/>
    </row>
    <row r="685" spans="1:26" ht="15.75" customHeight="1">
      <c r="A685" s="20"/>
      <c r="B685" s="28"/>
      <c r="C685" s="29"/>
      <c r="D685" s="30"/>
      <c r="E685" s="6"/>
      <c r="F685" s="20"/>
      <c r="G685" s="6"/>
      <c r="H685" s="6"/>
      <c r="I685" s="20"/>
      <c r="J685" s="6"/>
      <c r="K685" s="32"/>
      <c r="L685" s="32"/>
      <c r="M685" s="20"/>
      <c r="N685" s="20"/>
      <c r="O685" s="20"/>
      <c r="P685" s="20"/>
      <c r="Q685" s="20"/>
      <c r="R685" s="20"/>
      <c r="S685" s="20"/>
      <c r="T685" s="20"/>
      <c r="U685" s="20"/>
      <c r="V685" s="20"/>
      <c r="W685" s="20"/>
      <c r="X685" s="20"/>
      <c r="Y685" s="20"/>
      <c r="Z685" s="20"/>
    </row>
    <row r="686" spans="1:26" ht="15.75" customHeight="1">
      <c r="A686" s="20"/>
      <c r="B686" s="28"/>
      <c r="C686" s="29"/>
      <c r="D686" s="30"/>
      <c r="E686" s="6"/>
      <c r="F686" s="20"/>
      <c r="G686" s="6"/>
      <c r="H686" s="6"/>
      <c r="I686" s="20"/>
      <c r="J686" s="6"/>
      <c r="K686" s="32"/>
      <c r="L686" s="32"/>
      <c r="M686" s="20"/>
      <c r="N686" s="20"/>
      <c r="O686" s="20"/>
      <c r="P686" s="20"/>
      <c r="Q686" s="20"/>
      <c r="R686" s="20"/>
      <c r="S686" s="20"/>
      <c r="T686" s="20"/>
      <c r="U686" s="20"/>
      <c r="V686" s="20"/>
      <c r="W686" s="20"/>
      <c r="X686" s="20"/>
      <c r="Y686" s="20"/>
      <c r="Z686" s="20"/>
    </row>
    <row r="687" spans="1:26" ht="15.75" customHeight="1">
      <c r="A687" s="20"/>
      <c r="B687" s="28"/>
      <c r="C687" s="29"/>
      <c r="D687" s="30"/>
      <c r="E687" s="6"/>
      <c r="F687" s="20"/>
      <c r="G687" s="6"/>
      <c r="H687" s="6"/>
      <c r="I687" s="20"/>
      <c r="J687" s="6"/>
      <c r="K687" s="32"/>
      <c r="L687" s="32"/>
      <c r="M687" s="20"/>
      <c r="N687" s="20"/>
      <c r="O687" s="20"/>
      <c r="P687" s="20"/>
      <c r="Q687" s="20"/>
      <c r="R687" s="20"/>
      <c r="S687" s="20"/>
      <c r="T687" s="20"/>
      <c r="U687" s="20"/>
      <c r="V687" s="20"/>
      <c r="W687" s="20"/>
      <c r="X687" s="20"/>
      <c r="Y687" s="20"/>
      <c r="Z687" s="20"/>
    </row>
    <row r="688" spans="1:26" ht="15.75" customHeight="1">
      <c r="A688" s="20"/>
      <c r="B688" s="28"/>
      <c r="C688" s="29"/>
      <c r="D688" s="30"/>
      <c r="E688" s="6"/>
      <c r="F688" s="20"/>
      <c r="G688" s="6"/>
      <c r="H688" s="6"/>
      <c r="I688" s="20"/>
      <c r="J688" s="6"/>
      <c r="K688" s="32"/>
      <c r="L688" s="32"/>
      <c r="M688" s="20"/>
      <c r="N688" s="20"/>
      <c r="O688" s="20"/>
      <c r="P688" s="20"/>
      <c r="Q688" s="20"/>
      <c r="R688" s="20"/>
      <c r="S688" s="20"/>
      <c r="T688" s="20"/>
      <c r="U688" s="20"/>
      <c r="V688" s="20"/>
      <c r="W688" s="20"/>
      <c r="X688" s="20"/>
      <c r="Y688" s="20"/>
      <c r="Z688" s="20"/>
    </row>
    <row r="689" spans="1:26" ht="15.75" customHeight="1">
      <c r="A689" s="20"/>
      <c r="B689" s="28"/>
      <c r="C689" s="29"/>
      <c r="D689" s="30"/>
      <c r="E689" s="6"/>
      <c r="F689" s="20"/>
      <c r="G689" s="6"/>
      <c r="H689" s="6"/>
      <c r="I689" s="20"/>
      <c r="J689" s="6"/>
      <c r="K689" s="32"/>
      <c r="L689" s="32"/>
      <c r="M689" s="20"/>
      <c r="N689" s="20"/>
      <c r="O689" s="20"/>
      <c r="P689" s="20"/>
      <c r="Q689" s="20"/>
      <c r="R689" s="20"/>
      <c r="S689" s="20"/>
      <c r="T689" s="20"/>
      <c r="U689" s="20"/>
      <c r="V689" s="20"/>
      <c r="W689" s="20"/>
      <c r="X689" s="20"/>
      <c r="Y689" s="20"/>
      <c r="Z689" s="20"/>
    </row>
    <row r="690" spans="1:26" ht="15.75" customHeight="1">
      <c r="A690" s="20"/>
      <c r="B690" s="28"/>
      <c r="C690" s="29"/>
      <c r="D690" s="30"/>
      <c r="E690" s="6"/>
      <c r="F690" s="20"/>
      <c r="G690" s="6"/>
      <c r="H690" s="6"/>
      <c r="I690" s="20"/>
      <c r="J690" s="6"/>
      <c r="K690" s="32"/>
      <c r="L690" s="32"/>
      <c r="M690" s="20"/>
      <c r="N690" s="20"/>
      <c r="O690" s="20"/>
      <c r="P690" s="20"/>
      <c r="Q690" s="20"/>
      <c r="R690" s="20"/>
      <c r="S690" s="20"/>
      <c r="T690" s="20"/>
      <c r="U690" s="20"/>
      <c r="V690" s="20"/>
      <c r="W690" s="20"/>
      <c r="X690" s="20"/>
      <c r="Y690" s="20"/>
      <c r="Z690" s="20"/>
    </row>
    <row r="691" spans="1:26" ht="15.75" customHeight="1">
      <c r="A691" s="20"/>
      <c r="B691" s="28"/>
      <c r="C691" s="29"/>
      <c r="D691" s="30"/>
      <c r="E691" s="6"/>
      <c r="F691" s="20"/>
      <c r="G691" s="6"/>
      <c r="H691" s="6"/>
      <c r="I691" s="20"/>
      <c r="J691" s="6"/>
      <c r="K691" s="32"/>
      <c r="L691" s="32"/>
      <c r="M691" s="20"/>
      <c r="N691" s="20"/>
      <c r="O691" s="20"/>
      <c r="P691" s="20"/>
      <c r="Q691" s="20"/>
      <c r="R691" s="20"/>
      <c r="S691" s="20"/>
      <c r="T691" s="20"/>
      <c r="U691" s="20"/>
      <c r="V691" s="20"/>
      <c r="W691" s="20"/>
      <c r="X691" s="20"/>
      <c r="Y691" s="20"/>
      <c r="Z691" s="20"/>
    </row>
    <row r="692" spans="1:26" ht="15.75" customHeight="1">
      <c r="A692" s="20"/>
      <c r="B692" s="28"/>
      <c r="C692" s="29"/>
      <c r="D692" s="30"/>
      <c r="E692" s="6"/>
      <c r="F692" s="20"/>
      <c r="G692" s="6"/>
      <c r="H692" s="6"/>
      <c r="I692" s="20"/>
      <c r="J692" s="6"/>
      <c r="K692" s="32"/>
      <c r="L692" s="32"/>
      <c r="M692" s="20"/>
      <c r="N692" s="20"/>
      <c r="O692" s="20"/>
      <c r="P692" s="20"/>
      <c r="Q692" s="20"/>
      <c r="R692" s="20"/>
      <c r="S692" s="20"/>
      <c r="T692" s="20"/>
      <c r="U692" s="20"/>
      <c r="V692" s="20"/>
      <c r="W692" s="20"/>
      <c r="X692" s="20"/>
      <c r="Y692" s="20"/>
      <c r="Z692" s="20"/>
    </row>
    <row r="693" spans="1:26" ht="15.75" customHeight="1">
      <c r="A693" s="20"/>
      <c r="B693" s="28"/>
      <c r="C693" s="29"/>
      <c r="D693" s="30"/>
      <c r="E693" s="6"/>
      <c r="F693" s="20"/>
      <c r="G693" s="6"/>
      <c r="H693" s="6"/>
      <c r="I693" s="20"/>
      <c r="J693" s="6"/>
      <c r="K693" s="32"/>
      <c r="L693" s="32"/>
      <c r="M693" s="20"/>
      <c r="N693" s="20"/>
      <c r="O693" s="20"/>
      <c r="P693" s="20"/>
      <c r="Q693" s="20"/>
      <c r="R693" s="20"/>
      <c r="S693" s="20"/>
      <c r="T693" s="20"/>
      <c r="U693" s="20"/>
      <c r="V693" s="20"/>
      <c r="W693" s="20"/>
      <c r="X693" s="20"/>
      <c r="Y693" s="20"/>
      <c r="Z693" s="20"/>
    </row>
    <row r="694" spans="1:26" ht="15.75" customHeight="1">
      <c r="A694" s="20"/>
      <c r="B694" s="28"/>
      <c r="C694" s="29"/>
      <c r="D694" s="30"/>
      <c r="E694" s="6"/>
      <c r="F694" s="20"/>
      <c r="G694" s="6"/>
      <c r="H694" s="6"/>
      <c r="I694" s="20"/>
      <c r="J694" s="6"/>
      <c r="K694" s="32"/>
      <c r="L694" s="32"/>
      <c r="M694" s="20"/>
      <c r="N694" s="20"/>
      <c r="O694" s="20"/>
      <c r="P694" s="20"/>
      <c r="Q694" s="20"/>
      <c r="R694" s="20"/>
      <c r="S694" s="20"/>
      <c r="T694" s="20"/>
      <c r="U694" s="20"/>
      <c r="V694" s="20"/>
      <c r="W694" s="20"/>
      <c r="X694" s="20"/>
      <c r="Y694" s="20"/>
      <c r="Z694" s="20"/>
    </row>
    <row r="695" spans="1:26" ht="15.75" customHeight="1">
      <c r="A695" s="20"/>
      <c r="B695" s="28"/>
      <c r="C695" s="29"/>
      <c r="D695" s="30"/>
      <c r="E695" s="6"/>
      <c r="F695" s="20"/>
      <c r="G695" s="6"/>
      <c r="H695" s="6"/>
      <c r="I695" s="20"/>
      <c r="J695" s="6"/>
      <c r="K695" s="32"/>
      <c r="L695" s="32"/>
      <c r="M695" s="20"/>
      <c r="N695" s="20"/>
      <c r="O695" s="20"/>
      <c r="P695" s="20"/>
      <c r="Q695" s="20"/>
      <c r="R695" s="20"/>
      <c r="S695" s="20"/>
      <c r="T695" s="20"/>
      <c r="U695" s="20"/>
      <c r="V695" s="20"/>
      <c r="W695" s="20"/>
      <c r="X695" s="20"/>
      <c r="Y695" s="20"/>
      <c r="Z695" s="20"/>
    </row>
    <row r="696" spans="1:26" ht="15.75" customHeight="1">
      <c r="A696" s="20"/>
      <c r="B696" s="28"/>
      <c r="C696" s="29"/>
      <c r="D696" s="30"/>
      <c r="E696" s="6"/>
      <c r="F696" s="20"/>
      <c r="G696" s="6"/>
      <c r="H696" s="6"/>
      <c r="I696" s="20"/>
      <c r="J696" s="6"/>
      <c r="K696" s="32"/>
      <c r="L696" s="32"/>
      <c r="M696" s="20"/>
      <c r="N696" s="20"/>
      <c r="O696" s="20"/>
      <c r="P696" s="20"/>
      <c r="Q696" s="20"/>
      <c r="R696" s="20"/>
      <c r="S696" s="20"/>
      <c r="T696" s="20"/>
      <c r="U696" s="20"/>
      <c r="V696" s="20"/>
      <c r="W696" s="20"/>
      <c r="X696" s="20"/>
      <c r="Y696" s="20"/>
      <c r="Z696" s="20"/>
    </row>
    <row r="697" spans="1:26" ht="15.75" customHeight="1">
      <c r="A697" s="20"/>
      <c r="B697" s="28"/>
      <c r="C697" s="29"/>
      <c r="D697" s="30"/>
      <c r="E697" s="6"/>
      <c r="F697" s="20"/>
      <c r="G697" s="6"/>
      <c r="H697" s="6"/>
      <c r="I697" s="20"/>
      <c r="J697" s="6"/>
      <c r="K697" s="32"/>
      <c r="L697" s="32"/>
      <c r="M697" s="20"/>
      <c r="N697" s="20"/>
      <c r="O697" s="20"/>
      <c r="P697" s="20"/>
      <c r="Q697" s="20"/>
      <c r="R697" s="20"/>
      <c r="S697" s="20"/>
      <c r="T697" s="20"/>
      <c r="U697" s="20"/>
      <c r="V697" s="20"/>
      <c r="W697" s="20"/>
      <c r="X697" s="20"/>
      <c r="Y697" s="20"/>
      <c r="Z697" s="20"/>
    </row>
    <row r="698" spans="1:26" ht="15.75" customHeight="1">
      <c r="A698" s="20"/>
      <c r="B698" s="28"/>
      <c r="C698" s="29"/>
      <c r="D698" s="30"/>
      <c r="E698" s="6"/>
      <c r="F698" s="20"/>
      <c r="G698" s="6"/>
      <c r="H698" s="6"/>
      <c r="I698" s="20"/>
      <c r="J698" s="6"/>
      <c r="K698" s="32"/>
      <c r="L698" s="32"/>
      <c r="M698" s="20"/>
      <c r="N698" s="20"/>
      <c r="O698" s="20"/>
      <c r="P698" s="20"/>
      <c r="Q698" s="20"/>
      <c r="R698" s="20"/>
      <c r="S698" s="20"/>
      <c r="T698" s="20"/>
      <c r="U698" s="20"/>
      <c r="V698" s="20"/>
      <c r="W698" s="20"/>
      <c r="X698" s="20"/>
      <c r="Y698" s="20"/>
      <c r="Z698" s="20"/>
    </row>
    <row r="699" spans="1:26" ht="15.75" customHeight="1">
      <c r="A699" s="20"/>
      <c r="B699" s="28"/>
      <c r="C699" s="29"/>
      <c r="D699" s="30"/>
      <c r="E699" s="6"/>
      <c r="F699" s="20"/>
      <c r="G699" s="6"/>
      <c r="H699" s="6"/>
      <c r="I699" s="20"/>
      <c r="J699" s="6"/>
      <c r="K699" s="32"/>
      <c r="L699" s="32"/>
      <c r="M699" s="20"/>
      <c r="N699" s="20"/>
      <c r="O699" s="20"/>
      <c r="P699" s="20"/>
      <c r="Q699" s="20"/>
      <c r="R699" s="20"/>
      <c r="S699" s="20"/>
      <c r="T699" s="20"/>
      <c r="U699" s="20"/>
      <c r="V699" s="20"/>
      <c r="W699" s="20"/>
      <c r="X699" s="20"/>
      <c r="Y699" s="20"/>
      <c r="Z699" s="20"/>
    </row>
    <row r="700" spans="1:26" ht="15.75" customHeight="1">
      <c r="A700" s="20"/>
      <c r="B700" s="28"/>
      <c r="C700" s="29"/>
      <c r="D700" s="30"/>
      <c r="E700" s="6"/>
      <c r="F700" s="20"/>
      <c r="G700" s="6"/>
      <c r="H700" s="6"/>
      <c r="I700" s="20"/>
      <c r="J700" s="6"/>
      <c r="K700" s="32"/>
      <c r="L700" s="32"/>
      <c r="M700" s="20"/>
      <c r="N700" s="20"/>
      <c r="O700" s="20"/>
      <c r="P700" s="20"/>
      <c r="Q700" s="20"/>
      <c r="R700" s="20"/>
      <c r="S700" s="20"/>
      <c r="T700" s="20"/>
      <c r="U700" s="20"/>
      <c r="V700" s="20"/>
      <c r="W700" s="20"/>
      <c r="X700" s="20"/>
      <c r="Y700" s="20"/>
      <c r="Z700" s="20"/>
    </row>
    <row r="701" spans="1:26" ht="15.75" customHeight="1">
      <c r="A701" s="20"/>
      <c r="B701" s="28"/>
      <c r="C701" s="29"/>
      <c r="D701" s="30"/>
      <c r="E701" s="6"/>
      <c r="F701" s="20"/>
      <c r="G701" s="6"/>
      <c r="H701" s="6"/>
      <c r="I701" s="20"/>
      <c r="J701" s="6"/>
      <c r="K701" s="32"/>
      <c r="L701" s="32"/>
      <c r="M701" s="20"/>
      <c r="N701" s="20"/>
      <c r="O701" s="20"/>
      <c r="P701" s="20"/>
      <c r="Q701" s="20"/>
      <c r="R701" s="20"/>
      <c r="S701" s="20"/>
      <c r="T701" s="20"/>
      <c r="U701" s="20"/>
      <c r="V701" s="20"/>
      <c r="W701" s="20"/>
      <c r="X701" s="20"/>
      <c r="Y701" s="20"/>
      <c r="Z701" s="20"/>
    </row>
    <row r="702" spans="1:26" ht="15.75" customHeight="1">
      <c r="A702" s="20"/>
      <c r="B702" s="28"/>
      <c r="C702" s="29"/>
      <c r="D702" s="30"/>
      <c r="E702" s="6"/>
      <c r="F702" s="20"/>
      <c r="G702" s="6"/>
      <c r="H702" s="6"/>
      <c r="I702" s="20"/>
      <c r="J702" s="6"/>
      <c r="K702" s="32"/>
      <c r="L702" s="32"/>
      <c r="M702" s="20"/>
      <c r="N702" s="20"/>
      <c r="O702" s="20"/>
      <c r="P702" s="20"/>
      <c r="Q702" s="20"/>
      <c r="R702" s="20"/>
      <c r="S702" s="20"/>
      <c r="T702" s="20"/>
      <c r="U702" s="20"/>
      <c r="V702" s="20"/>
      <c r="W702" s="20"/>
      <c r="X702" s="20"/>
      <c r="Y702" s="20"/>
      <c r="Z702" s="20"/>
    </row>
    <row r="703" spans="1:26" ht="15.75" customHeight="1">
      <c r="A703" s="20"/>
      <c r="B703" s="28"/>
      <c r="C703" s="29"/>
      <c r="D703" s="30"/>
      <c r="E703" s="6"/>
      <c r="F703" s="20"/>
      <c r="G703" s="6"/>
      <c r="H703" s="6"/>
      <c r="I703" s="20"/>
      <c r="J703" s="6"/>
      <c r="K703" s="32"/>
      <c r="L703" s="32"/>
      <c r="M703" s="20"/>
      <c r="N703" s="20"/>
      <c r="O703" s="20"/>
      <c r="P703" s="20"/>
      <c r="Q703" s="20"/>
      <c r="R703" s="20"/>
      <c r="S703" s="20"/>
      <c r="T703" s="20"/>
      <c r="U703" s="20"/>
      <c r="V703" s="20"/>
      <c r="W703" s="20"/>
      <c r="X703" s="20"/>
      <c r="Y703" s="20"/>
      <c r="Z703" s="20"/>
    </row>
    <row r="704" spans="1:26" ht="15.75" customHeight="1">
      <c r="A704" s="20"/>
      <c r="B704" s="28"/>
      <c r="C704" s="29"/>
      <c r="D704" s="30"/>
      <c r="E704" s="6"/>
      <c r="F704" s="20"/>
      <c r="G704" s="6"/>
      <c r="H704" s="6"/>
      <c r="I704" s="20"/>
      <c r="J704" s="6"/>
      <c r="K704" s="32"/>
      <c r="L704" s="32"/>
      <c r="M704" s="20"/>
      <c r="N704" s="20"/>
      <c r="O704" s="20"/>
      <c r="P704" s="20"/>
      <c r="Q704" s="20"/>
      <c r="R704" s="20"/>
      <c r="S704" s="20"/>
      <c r="T704" s="20"/>
      <c r="U704" s="20"/>
      <c r="V704" s="20"/>
      <c r="W704" s="20"/>
      <c r="X704" s="20"/>
      <c r="Y704" s="20"/>
      <c r="Z704" s="20"/>
    </row>
    <row r="705" spans="1:26" ht="15.75" customHeight="1">
      <c r="A705" s="20"/>
      <c r="B705" s="28"/>
      <c r="C705" s="29"/>
      <c r="D705" s="30"/>
      <c r="E705" s="6"/>
      <c r="F705" s="20"/>
      <c r="G705" s="6"/>
      <c r="H705" s="6"/>
      <c r="I705" s="20"/>
      <c r="J705" s="6"/>
      <c r="K705" s="32"/>
      <c r="L705" s="32"/>
      <c r="M705" s="20"/>
      <c r="N705" s="20"/>
      <c r="O705" s="20"/>
      <c r="P705" s="20"/>
      <c r="Q705" s="20"/>
      <c r="R705" s="20"/>
      <c r="S705" s="20"/>
      <c r="T705" s="20"/>
      <c r="U705" s="20"/>
      <c r="V705" s="20"/>
      <c r="W705" s="20"/>
      <c r="X705" s="20"/>
      <c r="Y705" s="20"/>
      <c r="Z705" s="20"/>
    </row>
    <row r="706" spans="1:26" ht="15.75" customHeight="1">
      <c r="A706" s="20"/>
      <c r="B706" s="28"/>
      <c r="C706" s="29"/>
      <c r="D706" s="30"/>
      <c r="E706" s="6"/>
      <c r="F706" s="20"/>
      <c r="G706" s="6"/>
      <c r="H706" s="6"/>
      <c r="I706" s="20"/>
      <c r="J706" s="6"/>
      <c r="K706" s="32"/>
      <c r="L706" s="32"/>
      <c r="M706" s="20"/>
      <c r="N706" s="20"/>
      <c r="O706" s="20"/>
      <c r="P706" s="20"/>
      <c r="Q706" s="20"/>
      <c r="R706" s="20"/>
      <c r="S706" s="20"/>
      <c r="T706" s="20"/>
      <c r="U706" s="20"/>
      <c r="V706" s="20"/>
      <c r="W706" s="20"/>
      <c r="X706" s="20"/>
      <c r="Y706" s="20"/>
      <c r="Z706" s="20"/>
    </row>
    <row r="707" spans="1:26" ht="15.75" customHeight="1">
      <c r="A707" s="20"/>
      <c r="B707" s="28"/>
      <c r="C707" s="29"/>
      <c r="D707" s="30"/>
      <c r="E707" s="6"/>
      <c r="F707" s="20"/>
      <c r="G707" s="6"/>
      <c r="H707" s="6"/>
      <c r="I707" s="20"/>
      <c r="J707" s="6"/>
      <c r="K707" s="32"/>
      <c r="L707" s="32"/>
      <c r="M707" s="20"/>
      <c r="N707" s="20"/>
      <c r="O707" s="20"/>
      <c r="P707" s="20"/>
      <c r="Q707" s="20"/>
      <c r="R707" s="20"/>
      <c r="S707" s="20"/>
      <c r="T707" s="20"/>
      <c r="U707" s="20"/>
      <c r="V707" s="20"/>
      <c r="W707" s="20"/>
      <c r="X707" s="20"/>
      <c r="Y707" s="20"/>
      <c r="Z707" s="20"/>
    </row>
    <row r="708" spans="1:26" ht="15.75" customHeight="1">
      <c r="A708" s="20"/>
      <c r="B708" s="28"/>
      <c r="C708" s="29"/>
      <c r="D708" s="30"/>
      <c r="E708" s="6"/>
      <c r="F708" s="20"/>
      <c r="G708" s="6"/>
      <c r="H708" s="6"/>
      <c r="I708" s="20"/>
      <c r="J708" s="6"/>
      <c r="K708" s="32"/>
      <c r="L708" s="32"/>
      <c r="M708" s="20"/>
      <c r="N708" s="20"/>
      <c r="O708" s="20"/>
      <c r="P708" s="20"/>
      <c r="Q708" s="20"/>
      <c r="R708" s="20"/>
      <c r="S708" s="20"/>
      <c r="T708" s="20"/>
      <c r="U708" s="20"/>
      <c r="V708" s="20"/>
      <c r="W708" s="20"/>
      <c r="X708" s="20"/>
      <c r="Y708" s="20"/>
      <c r="Z708" s="20"/>
    </row>
    <row r="709" spans="1:26" ht="15.75" customHeight="1">
      <c r="A709" s="20"/>
      <c r="B709" s="28"/>
      <c r="C709" s="29"/>
      <c r="D709" s="30"/>
      <c r="E709" s="6"/>
      <c r="F709" s="20"/>
      <c r="G709" s="6"/>
      <c r="H709" s="6"/>
      <c r="I709" s="20"/>
      <c r="J709" s="6"/>
      <c r="K709" s="32"/>
      <c r="L709" s="32"/>
      <c r="M709" s="20"/>
      <c r="N709" s="20"/>
      <c r="O709" s="20"/>
      <c r="P709" s="20"/>
      <c r="Q709" s="20"/>
      <c r="R709" s="20"/>
      <c r="S709" s="20"/>
      <c r="T709" s="20"/>
      <c r="U709" s="20"/>
      <c r="V709" s="20"/>
      <c r="W709" s="20"/>
      <c r="X709" s="20"/>
      <c r="Y709" s="20"/>
      <c r="Z709" s="20"/>
    </row>
    <row r="710" spans="1:26" ht="15.75" customHeight="1">
      <c r="A710" s="20"/>
      <c r="B710" s="28"/>
      <c r="C710" s="29"/>
      <c r="D710" s="30"/>
      <c r="E710" s="6"/>
      <c r="F710" s="20"/>
      <c r="G710" s="6"/>
      <c r="H710" s="6"/>
      <c r="I710" s="20"/>
      <c r="J710" s="6"/>
      <c r="K710" s="32"/>
      <c r="L710" s="32"/>
      <c r="M710" s="20"/>
      <c r="N710" s="20"/>
      <c r="O710" s="20"/>
      <c r="P710" s="20"/>
      <c r="Q710" s="20"/>
      <c r="R710" s="20"/>
      <c r="S710" s="20"/>
      <c r="T710" s="20"/>
      <c r="U710" s="20"/>
      <c r="V710" s="20"/>
      <c r="W710" s="20"/>
      <c r="X710" s="20"/>
      <c r="Y710" s="20"/>
      <c r="Z710" s="20"/>
    </row>
    <row r="711" spans="1:26" ht="15.75" customHeight="1">
      <c r="A711" s="20"/>
      <c r="B711" s="28"/>
      <c r="C711" s="29"/>
      <c r="D711" s="30"/>
      <c r="E711" s="6"/>
      <c r="F711" s="20"/>
      <c r="G711" s="6"/>
      <c r="H711" s="6"/>
      <c r="I711" s="20"/>
      <c r="J711" s="6"/>
      <c r="K711" s="32"/>
      <c r="L711" s="32"/>
      <c r="M711" s="20"/>
      <c r="N711" s="20"/>
      <c r="O711" s="20"/>
      <c r="P711" s="20"/>
      <c r="Q711" s="20"/>
      <c r="R711" s="20"/>
      <c r="S711" s="20"/>
      <c r="T711" s="20"/>
      <c r="U711" s="20"/>
      <c r="V711" s="20"/>
      <c r="W711" s="20"/>
      <c r="X711" s="20"/>
      <c r="Y711" s="20"/>
      <c r="Z711" s="20"/>
    </row>
    <row r="712" spans="1:26" ht="15.75" customHeight="1">
      <c r="A712" s="20"/>
      <c r="B712" s="28"/>
      <c r="C712" s="29"/>
      <c r="D712" s="30"/>
      <c r="E712" s="6"/>
      <c r="F712" s="20"/>
      <c r="G712" s="6"/>
      <c r="H712" s="6"/>
      <c r="I712" s="20"/>
      <c r="J712" s="6"/>
      <c r="K712" s="32"/>
      <c r="L712" s="32"/>
      <c r="M712" s="20"/>
      <c r="N712" s="20"/>
      <c r="O712" s="20"/>
      <c r="P712" s="20"/>
      <c r="Q712" s="20"/>
      <c r="R712" s="20"/>
      <c r="S712" s="20"/>
      <c r="T712" s="20"/>
      <c r="U712" s="20"/>
      <c r="V712" s="20"/>
      <c r="W712" s="20"/>
      <c r="X712" s="20"/>
      <c r="Y712" s="20"/>
      <c r="Z712" s="20"/>
    </row>
    <row r="713" spans="1:26" ht="15.75" customHeight="1">
      <c r="A713" s="20"/>
      <c r="B713" s="28"/>
      <c r="C713" s="29"/>
      <c r="D713" s="30"/>
      <c r="E713" s="6"/>
      <c r="F713" s="20"/>
      <c r="G713" s="6"/>
      <c r="H713" s="6"/>
      <c r="I713" s="20"/>
      <c r="J713" s="6"/>
      <c r="K713" s="32"/>
      <c r="L713" s="32"/>
      <c r="M713" s="20"/>
      <c r="N713" s="20"/>
      <c r="O713" s="20"/>
      <c r="P713" s="20"/>
      <c r="Q713" s="20"/>
      <c r="R713" s="20"/>
      <c r="S713" s="20"/>
      <c r="T713" s="20"/>
      <c r="U713" s="20"/>
      <c r="V713" s="20"/>
      <c r="W713" s="20"/>
      <c r="X713" s="20"/>
      <c r="Y713" s="20"/>
      <c r="Z713" s="20"/>
    </row>
    <row r="714" spans="1:26" ht="15.75" customHeight="1">
      <c r="A714" s="20"/>
      <c r="B714" s="28"/>
      <c r="C714" s="29"/>
      <c r="D714" s="30"/>
      <c r="E714" s="6"/>
      <c r="F714" s="20"/>
      <c r="G714" s="6"/>
      <c r="H714" s="6"/>
      <c r="I714" s="20"/>
      <c r="J714" s="6"/>
      <c r="K714" s="32"/>
      <c r="L714" s="32"/>
      <c r="M714" s="20"/>
      <c r="N714" s="20"/>
      <c r="O714" s="20"/>
      <c r="P714" s="20"/>
      <c r="Q714" s="20"/>
      <c r="R714" s="20"/>
      <c r="S714" s="20"/>
      <c r="T714" s="20"/>
      <c r="U714" s="20"/>
      <c r="V714" s="20"/>
      <c r="W714" s="20"/>
      <c r="X714" s="20"/>
      <c r="Y714" s="20"/>
      <c r="Z714" s="20"/>
    </row>
    <row r="715" spans="1:26" ht="15.75" customHeight="1">
      <c r="A715" s="20"/>
      <c r="B715" s="28"/>
      <c r="C715" s="29"/>
      <c r="D715" s="30"/>
      <c r="E715" s="6"/>
      <c r="F715" s="20"/>
      <c r="G715" s="6"/>
      <c r="H715" s="6"/>
      <c r="I715" s="20"/>
      <c r="J715" s="6"/>
      <c r="K715" s="32"/>
      <c r="L715" s="32"/>
      <c r="M715" s="20"/>
      <c r="N715" s="20"/>
      <c r="O715" s="20"/>
      <c r="P715" s="20"/>
      <c r="Q715" s="20"/>
      <c r="R715" s="20"/>
      <c r="S715" s="20"/>
      <c r="T715" s="20"/>
      <c r="U715" s="20"/>
      <c r="V715" s="20"/>
      <c r="W715" s="20"/>
      <c r="X715" s="20"/>
      <c r="Y715" s="20"/>
      <c r="Z715" s="20"/>
    </row>
    <row r="716" spans="1:26" ht="15.75" customHeight="1">
      <c r="A716" s="20"/>
      <c r="B716" s="28"/>
      <c r="C716" s="29"/>
      <c r="D716" s="30"/>
      <c r="E716" s="6"/>
      <c r="F716" s="20"/>
      <c r="G716" s="6"/>
      <c r="H716" s="6"/>
      <c r="I716" s="20"/>
      <c r="J716" s="6"/>
      <c r="K716" s="32"/>
      <c r="L716" s="32"/>
      <c r="M716" s="20"/>
      <c r="N716" s="20"/>
      <c r="O716" s="20"/>
      <c r="P716" s="20"/>
      <c r="Q716" s="20"/>
      <c r="R716" s="20"/>
      <c r="S716" s="20"/>
      <c r="T716" s="20"/>
      <c r="U716" s="20"/>
      <c r="V716" s="20"/>
      <c r="W716" s="20"/>
      <c r="X716" s="20"/>
      <c r="Y716" s="20"/>
      <c r="Z716" s="20"/>
    </row>
    <row r="717" spans="1:26" ht="15.75" customHeight="1">
      <c r="A717" s="20"/>
      <c r="B717" s="28"/>
      <c r="C717" s="29"/>
      <c r="D717" s="30"/>
      <c r="E717" s="6"/>
      <c r="F717" s="20"/>
      <c r="G717" s="6"/>
      <c r="H717" s="6"/>
      <c r="I717" s="20"/>
      <c r="J717" s="6"/>
      <c r="K717" s="32"/>
      <c r="L717" s="32"/>
      <c r="M717" s="20"/>
      <c r="N717" s="20"/>
      <c r="O717" s="20"/>
      <c r="P717" s="20"/>
      <c r="Q717" s="20"/>
      <c r="R717" s="20"/>
      <c r="S717" s="20"/>
      <c r="T717" s="20"/>
      <c r="U717" s="20"/>
      <c r="V717" s="20"/>
      <c r="W717" s="20"/>
      <c r="X717" s="20"/>
      <c r="Y717" s="20"/>
      <c r="Z717" s="20"/>
    </row>
    <row r="718" spans="1:26" ht="15.75" customHeight="1">
      <c r="A718" s="20"/>
      <c r="B718" s="28"/>
      <c r="C718" s="29"/>
      <c r="D718" s="30"/>
      <c r="E718" s="6"/>
      <c r="F718" s="20"/>
      <c r="G718" s="6"/>
      <c r="H718" s="6"/>
      <c r="I718" s="20"/>
      <c r="J718" s="6"/>
      <c r="K718" s="32"/>
      <c r="L718" s="32"/>
      <c r="M718" s="20"/>
      <c r="N718" s="20"/>
      <c r="O718" s="20"/>
      <c r="P718" s="20"/>
      <c r="Q718" s="20"/>
      <c r="R718" s="20"/>
      <c r="S718" s="20"/>
      <c r="T718" s="20"/>
      <c r="U718" s="20"/>
      <c r="V718" s="20"/>
      <c r="W718" s="20"/>
      <c r="X718" s="20"/>
      <c r="Y718" s="20"/>
      <c r="Z718" s="20"/>
    </row>
    <row r="719" spans="1:26" ht="15.75" customHeight="1">
      <c r="A719" s="20"/>
      <c r="B719" s="28"/>
      <c r="C719" s="29"/>
      <c r="D719" s="30"/>
      <c r="E719" s="6"/>
      <c r="F719" s="20"/>
      <c r="G719" s="6"/>
      <c r="H719" s="6"/>
      <c r="I719" s="20"/>
      <c r="J719" s="6"/>
      <c r="K719" s="32"/>
      <c r="L719" s="32"/>
      <c r="M719" s="20"/>
      <c r="N719" s="20"/>
      <c r="O719" s="20"/>
      <c r="P719" s="20"/>
      <c r="Q719" s="20"/>
      <c r="R719" s="20"/>
      <c r="S719" s="20"/>
      <c r="T719" s="20"/>
      <c r="U719" s="20"/>
      <c r="V719" s="20"/>
      <c r="W719" s="20"/>
      <c r="X719" s="20"/>
      <c r="Y719" s="20"/>
      <c r="Z719" s="20"/>
    </row>
    <row r="720" spans="1:26" ht="15.75" customHeight="1">
      <c r="A720" s="20"/>
      <c r="B720" s="28"/>
      <c r="C720" s="29"/>
      <c r="D720" s="30"/>
      <c r="E720" s="6"/>
      <c r="F720" s="20"/>
      <c r="G720" s="6"/>
      <c r="H720" s="6"/>
      <c r="I720" s="20"/>
      <c r="J720" s="6"/>
      <c r="K720" s="32"/>
      <c r="L720" s="32"/>
      <c r="M720" s="20"/>
      <c r="N720" s="20"/>
      <c r="O720" s="20"/>
      <c r="P720" s="20"/>
      <c r="Q720" s="20"/>
      <c r="R720" s="20"/>
      <c r="S720" s="20"/>
      <c r="T720" s="20"/>
      <c r="U720" s="20"/>
      <c r="V720" s="20"/>
      <c r="W720" s="20"/>
      <c r="X720" s="20"/>
      <c r="Y720" s="20"/>
      <c r="Z720" s="20"/>
    </row>
    <row r="721" spans="1:26" ht="15.75" customHeight="1">
      <c r="A721" s="20"/>
      <c r="B721" s="28"/>
      <c r="C721" s="29"/>
      <c r="D721" s="30"/>
      <c r="E721" s="6"/>
      <c r="F721" s="20"/>
      <c r="G721" s="6"/>
      <c r="H721" s="6"/>
      <c r="I721" s="20"/>
      <c r="J721" s="6"/>
      <c r="K721" s="32"/>
      <c r="L721" s="32"/>
      <c r="M721" s="20"/>
      <c r="N721" s="20"/>
      <c r="O721" s="20"/>
      <c r="P721" s="20"/>
      <c r="Q721" s="20"/>
      <c r="R721" s="20"/>
      <c r="S721" s="20"/>
      <c r="T721" s="20"/>
      <c r="U721" s="20"/>
      <c r="V721" s="20"/>
      <c r="W721" s="20"/>
      <c r="X721" s="20"/>
      <c r="Y721" s="20"/>
      <c r="Z721" s="20"/>
    </row>
    <row r="722" spans="1:26" ht="15.75" customHeight="1">
      <c r="A722" s="20"/>
      <c r="B722" s="28"/>
      <c r="C722" s="29"/>
      <c r="D722" s="30"/>
      <c r="E722" s="6"/>
      <c r="F722" s="20"/>
      <c r="G722" s="6"/>
      <c r="H722" s="6"/>
      <c r="I722" s="20"/>
      <c r="J722" s="6"/>
      <c r="K722" s="32"/>
      <c r="L722" s="32"/>
      <c r="M722" s="20"/>
      <c r="N722" s="20"/>
      <c r="O722" s="20"/>
      <c r="P722" s="20"/>
      <c r="Q722" s="20"/>
      <c r="R722" s="20"/>
      <c r="S722" s="20"/>
      <c r="T722" s="20"/>
      <c r="U722" s="20"/>
      <c r="V722" s="20"/>
      <c r="W722" s="20"/>
      <c r="X722" s="20"/>
      <c r="Y722" s="20"/>
      <c r="Z722" s="20"/>
    </row>
    <row r="723" spans="1:26" ht="15.75" customHeight="1">
      <c r="A723" s="20"/>
      <c r="B723" s="28"/>
      <c r="C723" s="29"/>
      <c r="D723" s="30"/>
      <c r="E723" s="6"/>
      <c r="F723" s="20"/>
      <c r="G723" s="6"/>
      <c r="H723" s="6"/>
      <c r="I723" s="20"/>
      <c r="J723" s="6"/>
      <c r="K723" s="32"/>
      <c r="L723" s="32"/>
      <c r="M723" s="20"/>
      <c r="N723" s="20"/>
      <c r="O723" s="20"/>
      <c r="P723" s="20"/>
      <c r="Q723" s="20"/>
      <c r="R723" s="20"/>
      <c r="S723" s="20"/>
      <c r="T723" s="20"/>
      <c r="U723" s="20"/>
      <c r="V723" s="20"/>
      <c r="W723" s="20"/>
      <c r="X723" s="20"/>
      <c r="Y723" s="20"/>
      <c r="Z723" s="20"/>
    </row>
    <row r="724" spans="1:26" ht="15.75" customHeight="1">
      <c r="A724" s="20"/>
      <c r="B724" s="28"/>
      <c r="C724" s="29"/>
      <c r="D724" s="30"/>
      <c r="E724" s="6"/>
      <c r="F724" s="20"/>
      <c r="G724" s="6"/>
      <c r="H724" s="6"/>
      <c r="I724" s="20"/>
      <c r="J724" s="6"/>
      <c r="K724" s="32"/>
      <c r="L724" s="32"/>
      <c r="M724" s="20"/>
      <c r="N724" s="20"/>
      <c r="O724" s="20"/>
      <c r="P724" s="20"/>
      <c r="Q724" s="20"/>
      <c r="R724" s="20"/>
      <c r="S724" s="20"/>
      <c r="T724" s="20"/>
      <c r="U724" s="20"/>
      <c r="V724" s="20"/>
      <c r="W724" s="20"/>
      <c r="X724" s="20"/>
      <c r="Y724" s="20"/>
      <c r="Z724" s="20"/>
    </row>
    <row r="725" spans="1:26" ht="15.75" customHeight="1">
      <c r="A725" s="20"/>
      <c r="B725" s="28"/>
      <c r="C725" s="29"/>
      <c r="D725" s="30"/>
      <c r="E725" s="6"/>
      <c r="F725" s="20"/>
      <c r="G725" s="6"/>
      <c r="H725" s="6"/>
      <c r="I725" s="20"/>
      <c r="J725" s="6"/>
      <c r="K725" s="32"/>
      <c r="L725" s="32"/>
      <c r="M725" s="20"/>
      <c r="N725" s="20"/>
      <c r="O725" s="20"/>
      <c r="P725" s="20"/>
      <c r="Q725" s="20"/>
      <c r="R725" s="20"/>
      <c r="S725" s="20"/>
      <c r="T725" s="20"/>
      <c r="U725" s="20"/>
      <c r="V725" s="20"/>
      <c r="W725" s="20"/>
      <c r="X725" s="20"/>
      <c r="Y725" s="20"/>
      <c r="Z725" s="20"/>
    </row>
    <row r="726" spans="1:26" ht="15.75" customHeight="1">
      <c r="A726" s="20"/>
      <c r="B726" s="28"/>
      <c r="C726" s="29"/>
      <c r="D726" s="30"/>
      <c r="E726" s="6"/>
      <c r="F726" s="20"/>
      <c r="G726" s="6"/>
      <c r="H726" s="6"/>
      <c r="I726" s="20"/>
      <c r="J726" s="6"/>
      <c r="K726" s="32"/>
      <c r="L726" s="32"/>
      <c r="M726" s="20"/>
      <c r="N726" s="20"/>
      <c r="O726" s="20"/>
      <c r="P726" s="20"/>
      <c r="Q726" s="20"/>
      <c r="R726" s="20"/>
      <c r="S726" s="20"/>
      <c r="T726" s="20"/>
      <c r="U726" s="20"/>
      <c r="V726" s="20"/>
      <c r="W726" s="20"/>
      <c r="X726" s="20"/>
      <c r="Y726" s="20"/>
      <c r="Z726" s="20"/>
    </row>
    <row r="727" spans="1:26" ht="15.75" customHeight="1">
      <c r="A727" s="20"/>
      <c r="B727" s="28"/>
      <c r="C727" s="29"/>
      <c r="D727" s="30"/>
      <c r="E727" s="6"/>
      <c r="F727" s="20"/>
      <c r="G727" s="6"/>
      <c r="H727" s="6"/>
      <c r="I727" s="20"/>
      <c r="J727" s="6"/>
      <c r="K727" s="32"/>
      <c r="L727" s="32"/>
      <c r="M727" s="20"/>
      <c r="N727" s="20"/>
      <c r="O727" s="20"/>
      <c r="P727" s="20"/>
      <c r="Q727" s="20"/>
      <c r="R727" s="20"/>
      <c r="S727" s="20"/>
      <c r="T727" s="20"/>
      <c r="U727" s="20"/>
      <c r="V727" s="20"/>
      <c r="W727" s="20"/>
      <c r="X727" s="20"/>
      <c r="Y727" s="20"/>
      <c r="Z727" s="20"/>
    </row>
    <row r="728" spans="1:26" ht="15.75" customHeight="1">
      <c r="A728" s="20"/>
      <c r="B728" s="28"/>
      <c r="C728" s="29"/>
      <c r="D728" s="30"/>
      <c r="E728" s="6"/>
      <c r="F728" s="20"/>
      <c r="G728" s="6"/>
      <c r="H728" s="6"/>
      <c r="I728" s="20"/>
      <c r="J728" s="6"/>
      <c r="K728" s="32"/>
      <c r="L728" s="32"/>
      <c r="M728" s="20"/>
      <c r="N728" s="20"/>
      <c r="O728" s="20"/>
      <c r="P728" s="20"/>
      <c r="Q728" s="20"/>
      <c r="R728" s="20"/>
      <c r="S728" s="20"/>
      <c r="T728" s="20"/>
      <c r="U728" s="20"/>
      <c r="V728" s="20"/>
      <c r="W728" s="20"/>
      <c r="X728" s="20"/>
      <c r="Y728" s="20"/>
      <c r="Z728" s="20"/>
    </row>
    <row r="729" spans="1:26" ht="15.75" customHeight="1">
      <c r="A729" s="20"/>
      <c r="B729" s="28"/>
      <c r="C729" s="29"/>
      <c r="D729" s="30"/>
      <c r="E729" s="6"/>
      <c r="F729" s="20"/>
      <c r="G729" s="6"/>
      <c r="H729" s="6"/>
      <c r="I729" s="20"/>
      <c r="J729" s="6"/>
      <c r="K729" s="32"/>
      <c r="L729" s="32"/>
      <c r="M729" s="20"/>
      <c r="N729" s="20"/>
      <c r="O729" s="20"/>
      <c r="P729" s="20"/>
      <c r="Q729" s="20"/>
      <c r="R729" s="20"/>
      <c r="S729" s="20"/>
      <c r="T729" s="20"/>
      <c r="U729" s="20"/>
      <c r="V729" s="20"/>
      <c r="W729" s="20"/>
      <c r="X729" s="20"/>
      <c r="Y729" s="20"/>
      <c r="Z729" s="20"/>
    </row>
    <row r="730" spans="1:26" ht="15.75" customHeight="1">
      <c r="A730" s="20"/>
      <c r="B730" s="28"/>
      <c r="C730" s="29"/>
      <c r="D730" s="30"/>
      <c r="E730" s="6"/>
      <c r="F730" s="20"/>
      <c r="G730" s="6"/>
      <c r="H730" s="6"/>
      <c r="I730" s="20"/>
      <c r="J730" s="6"/>
      <c r="K730" s="32"/>
      <c r="L730" s="32"/>
      <c r="M730" s="20"/>
      <c r="N730" s="20"/>
      <c r="O730" s="20"/>
      <c r="P730" s="20"/>
      <c r="Q730" s="20"/>
      <c r="R730" s="20"/>
      <c r="S730" s="20"/>
      <c r="T730" s="20"/>
      <c r="U730" s="20"/>
      <c r="V730" s="20"/>
      <c r="W730" s="20"/>
      <c r="X730" s="20"/>
      <c r="Y730" s="20"/>
      <c r="Z730" s="20"/>
    </row>
    <row r="731" spans="1:26" ht="15.75" customHeight="1">
      <c r="A731" s="20"/>
      <c r="B731" s="28"/>
      <c r="C731" s="29"/>
      <c r="D731" s="30"/>
      <c r="E731" s="6"/>
      <c r="F731" s="20"/>
      <c r="G731" s="6"/>
      <c r="H731" s="6"/>
      <c r="I731" s="20"/>
      <c r="J731" s="6"/>
      <c r="K731" s="32"/>
      <c r="L731" s="32"/>
      <c r="M731" s="20"/>
      <c r="N731" s="20"/>
      <c r="O731" s="20"/>
      <c r="P731" s="20"/>
      <c r="Q731" s="20"/>
      <c r="R731" s="20"/>
      <c r="S731" s="20"/>
      <c r="T731" s="20"/>
      <c r="U731" s="20"/>
      <c r="V731" s="20"/>
      <c r="W731" s="20"/>
      <c r="X731" s="20"/>
      <c r="Y731" s="20"/>
      <c r="Z731" s="20"/>
    </row>
    <row r="732" spans="1:26" ht="15.75" customHeight="1">
      <c r="A732" s="20"/>
      <c r="B732" s="28"/>
      <c r="C732" s="29"/>
      <c r="D732" s="30"/>
      <c r="E732" s="6"/>
      <c r="F732" s="20"/>
      <c r="G732" s="6"/>
      <c r="H732" s="6"/>
      <c r="I732" s="20"/>
      <c r="J732" s="6"/>
      <c r="K732" s="32"/>
      <c r="L732" s="32"/>
      <c r="M732" s="20"/>
      <c r="N732" s="20"/>
      <c r="O732" s="20"/>
      <c r="P732" s="20"/>
      <c r="Q732" s="20"/>
      <c r="R732" s="20"/>
      <c r="S732" s="20"/>
      <c r="T732" s="20"/>
      <c r="U732" s="20"/>
      <c r="V732" s="20"/>
      <c r="W732" s="20"/>
      <c r="X732" s="20"/>
      <c r="Y732" s="20"/>
      <c r="Z732" s="20"/>
    </row>
    <row r="733" spans="1:26" ht="15.75" customHeight="1">
      <c r="A733" s="20"/>
      <c r="B733" s="28"/>
      <c r="C733" s="29"/>
      <c r="D733" s="30"/>
      <c r="E733" s="6"/>
      <c r="F733" s="20"/>
      <c r="G733" s="6"/>
      <c r="H733" s="6"/>
      <c r="I733" s="20"/>
      <c r="J733" s="6"/>
      <c r="K733" s="32"/>
      <c r="L733" s="32"/>
      <c r="M733" s="20"/>
      <c r="N733" s="20"/>
      <c r="O733" s="20"/>
      <c r="P733" s="20"/>
      <c r="Q733" s="20"/>
      <c r="R733" s="20"/>
      <c r="S733" s="20"/>
      <c r="T733" s="20"/>
      <c r="U733" s="20"/>
      <c r="V733" s="20"/>
      <c r="W733" s="20"/>
      <c r="X733" s="20"/>
      <c r="Y733" s="20"/>
      <c r="Z733" s="20"/>
    </row>
    <row r="734" spans="1:26" ht="15.75" customHeight="1">
      <c r="A734" s="20"/>
      <c r="B734" s="28"/>
      <c r="C734" s="29"/>
      <c r="D734" s="30"/>
      <c r="E734" s="6"/>
      <c r="F734" s="20"/>
      <c r="G734" s="6"/>
      <c r="H734" s="6"/>
      <c r="I734" s="20"/>
      <c r="J734" s="6"/>
      <c r="K734" s="32"/>
      <c r="L734" s="32"/>
      <c r="M734" s="20"/>
      <c r="N734" s="20"/>
      <c r="O734" s="20"/>
      <c r="P734" s="20"/>
      <c r="Q734" s="20"/>
      <c r="R734" s="20"/>
      <c r="S734" s="20"/>
      <c r="T734" s="20"/>
      <c r="U734" s="20"/>
      <c r="V734" s="20"/>
      <c r="W734" s="20"/>
      <c r="X734" s="20"/>
      <c r="Y734" s="20"/>
      <c r="Z734" s="20"/>
    </row>
    <row r="735" spans="1:26" ht="15.75" customHeight="1">
      <c r="A735" s="20"/>
      <c r="B735" s="28"/>
      <c r="C735" s="29"/>
      <c r="D735" s="30"/>
      <c r="E735" s="6"/>
      <c r="F735" s="20"/>
      <c r="G735" s="6"/>
      <c r="H735" s="6"/>
      <c r="I735" s="20"/>
      <c r="J735" s="6"/>
      <c r="K735" s="32"/>
      <c r="L735" s="32"/>
      <c r="M735" s="20"/>
      <c r="N735" s="20"/>
      <c r="O735" s="20"/>
      <c r="P735" s="20"/>
      <c r="Q735" s="20"/>
      <c r="R735" s="20"/>
      <c r="S735" s="20"/>
      <c r="T735" s="20"/>
      <c r="U735" s="20"/>
      <c r="V735" s="20"/>
      <c r="W735" s="20"/>
      <c r="X735" s="20"/>
      <c r="Y735" s="20"/>
      <c r="Z735" s="20"/>
    </row>
    <row r="736" spans="1:26" ht="15.75" customHeight="1">
      <c r="A736" s="20"/>
      <c r="B736" s="28"/>
      <c r="C736" s="29"/>
      <c r="D736" s="30"/>
      <c r="E736" s="6"/>
      <c r="F736" s="20"/>
      <c r="G736" s="6"/>
      <c r="H736" s="6"/>
      <c r="I736" s="20"/>
      <c r="J736" s="6"/>
      <c r="K736" s="32"/>
      <c r="L736" s="32"/>
      <c r="M736" s="20"/>
      <c r="N736" s="20"/>
      <c r="O736" s="20"/>
      <c r="P736" s="20"/>
      <c r="Q736" s="20"/>
      <c r="R736" s="20"/>
      <c r="S736" s="20"/>
      <c r="T736" s="20"/>
      <c r="U736" s="20"/>
      <c r="V736" s="20"/>
      <c r="W736" s="20"/>
      <c r="X736" s="20"/>
      <c r="Y736" s="20"/>
      <c r="Z736" s="20"/>
    </row>
    <row r="737" spans="1:26" ht="15.75" customHeight="1">
      <c r="A737" s="20"/>
      <c r="B737" s="28"/>
      <c r="C737" s="29"/>
      <c r="D737" s="30"/>
      <c r="E737" s="6"/>
      <c r="F737" s="20"/>
      <c r="G737" s="6"/>
      <c r="H737" s="6"/>
      <c r="I737" s="20"/>
      <c r="J737" s="6"/>
      <c r="K737" s="32"/>
      <c r="L737" s="32"/>
      <c r="M737" s="20"/>
      <c r="N737" s="20"/>
      <c r="O737" s="20"/>
      <c r="P737" s="20"/>
      <c r="Q737" s="20"/>
      <c r="R737" s="20"/>
      <c r="S737" s="20"/>
      <c r="T737" s="20"/>
      <c r="U737" s="20"/>
      <c r="V737" s="20"/>
      <c r="W737" s="20"/>
      <c r="X737" s="20"/>
      <c r="Y737" s="20"/>
      <c r="Z737" s="20"/>
    </row>
    <row r="738" spans="1:26" ht="15.75" customHeight="1">
      <c r="A738" s="20"/>
      <c r="B738" s="28"/>
      <c r="C738" s="29"/>
      <c r="D738" s="30"/>
      <c r="E738" s="6"/>
      <c r="F738" s="20"/>
      <c r="G738" s="6"/>
      <c r="H738" s="6"/>
      <c r="I738" s="20"/>
      <c r="J738" s="6"/>
      <c r="K738" s="32"/>
      <c r="L738" s="32"/>
      <c r="M738" s="20"/>
      <c r="N738" s="20"/>
      <c r="O738" s="20"/>
      <c r="P738" s="20"/>
      <c r="Q738" s="20"/>
      <c r="R738" s="20"/>
      <c r="S738" s="20"/>
      <c r="T738" s="20"/>
      <c r="U738" s="20"/>
      <c r="V738" s="20"/>
      <c r="W738" s="20"/>
      <c r="X738" s="20"/>
      <c r="Y738" s="20"/>
      <c r="Z738" s="20"/>
    </row>
    <row r="739" spans="1:26" ht="15.75" customHeight="1">
      <c r="A739" s="20"/>
      <c r="B739" s="28"/>
      <c r="C739" s="29"/>
      <c r="D739" s="30"/>
      <c r="E739" s="6"/>
      <c r="F739" s="20"/>
      <c r="G739" s="6"/>
      <c r="H739" s="6"/>
      <c r="I739" s="20"/>
      <c r="J739" s="6"/>
      <c r="K739" s="32"/>
      <c r="L739" s="32"/>
      <c r="M739" s="20"/>
      <c r="N739" s="20"/>
      <c r="O739" s="20"/>
      <c r="P739" s="20"/>
      <c r="Q739" s="20"/>
      <c r="R739" s="20"/>
      <c r="S739" s="20"/>
      <c r="T739" s="20"/>
      <c r="U739" s="20"/>
      <c r="V739" s="20"/>
      <c r="W739" s="20"/>
      <c r="X739" s="20"/>
      <c r="Y739" s="20"/>
      <c r="Z739" s="20"/>
    </row>
    <row r="740" spans="1:26" ht="15.75" customHeight="1">
      <c r="A740" s="20"/>
      <c r="B740" s="28"/>
      <c r="C740" s="29"/>
      <c r="D740" s="30"/>
      <c r="E740" s="6"/>
      <c r="F740" s="20"/>
      <c r="G740" s="6"/>
      <c r="H740" s="6"/>
      <c r="I740" s="20"/>
      <c r="J740" s="6"/>
      <c r="K740" s="32"/>
      <c r="L740" s="32"/>
      <c r="M740" s="20"/>
      <c r="N740" s="20"/>
      <c r="O740" s="20"/>
      <c r="P740" s="20"/>
      <c r="Q740" s="20"/>
      <c r="R740" s="20"/>
      <c r="S740" s="20"/>
      <c r="T740" s="20"/>
      <c r="U740" s="20"/>
      <c r="V740" s="20"/>
      <c r="W740" s="20"/>
      <c r="X740" s="20"/>
      <c r="Y740" s="20"/>
      <c r="Z740" s="20"/>
    </row>
    <row r="741" spans="1:26" ht="15.75" customHeight="1">
      <c r="A741" s="20"/>
      <c r="B741" s="28"/>
      <c r="C741" s="29"/>
      <c r="D741" s="30"/>
      <c r="E741" s="6"/>
      <c r="F741" s="20"/>
      <c r="G741" s="6"/>
      <c r="H741" s="6"/>
      <c r="I741" s="20"/>
      <c r="J741" s="6"/>
      <c r="K741" s="32"/>
      <c r="L741" s="32"/>
      <c r="M741" s="20"/>
      <c r="N741" s="20"/>
      <c r="O741" s="20"/>
      <c r="P741" s="20"/>
      <c r="Q741" s="20"/>
      <c r="R741" s="20"/>
      <c r="S741" s="20"/>
      <c r="T741" s="20"/>
      <c r="U741" s="20"/>
      <c r="V741" s="20"/>
      <c r="W741" s="20"/>
      <c r="X741" s="20"/>
      <c r="Y741" s="20"/>
      <c r="Z741" s="20"/>
    </row>
    <row r="742" spans="1:26" ht="15.75" customHeight="1">
      <c r="A742" s="20"/>
      <c r="B742" s="28"/>
      <c r="C742" s="29"/>
      <c r="D742" s="30"/>
      <c r="E742" s="6"/>
      <c r="F742" s="20"/>
      <c r="G742" s="6"/>
      <c r="H742" s="6"/>
      <c r="I742" s="20"/>
      <c r="J742" s="6"/>
      <c r="K742" s="32"/>
      <c r="L742" s="32"/>
      <c r="M742" s="20"/>
      <c r="N742" s="20"/>
      <c r="O742" s="20"/>
      <c r="P742" s="20"/>
      <c r="Q742" s="20"/>
      <c r="R742" s="20"/>
      <c r="S742" s="20"/>
      <c r="T742" s="20"/>
      <c r="U742" s="20"/>
      <c r="V742" s="20"/>
      <c r="W742" s="20"/>
      <c r="X742" s="20"/>
      <c r="Y742" s="20"/>
      <c r="Z742" s="20"/>
    </row>
    <row r="743" spans="1:26" ht="15.75" customHeight="1">
      <c r="A743" s="20"/>
      <c r="B743" s="28"/>
      <c r="C743" s="29"/>
      <c r="D743" s="30"/>
      <c r="E743" s="6"/>
      <c r="F743" s="20"/>
      <c r="G743" s="6"/>
      <c r="H743" s="6"/>
      <c r="I743" s="20"/>
      <c r="J743" s="6"/>
      <c r="K743" s="32"/>
      <c r="L743" s="32"/>
      <c r="M743" s="20"/>
      <c r="N743" s="20"/>
      <c r="O743" s="20"/>
      <c r="P743" s="20"/>
      <c r="Q743" s="20"/>
      <c r="R743" s="20"/>
      <c r="S743" s="20"/>
      <c r="T743" s="20"/>
      <c r="U743" s="20"/>
      <c r="V743" s="20"/>
      <c r="W743" s="20"/>
      <c r="X743" s="20"/>
      <c r="Y743" s="20"/>
      <c r="Z743" s="20"/>
    </row>
    <row r="744" spans="1:26" ht="15.75" customHeight="1">
      <c r="A744" s="20"/>
      <c r="B744" s="28"/>
      <c r="C744" s="29"/>
      <c r="D744" s="30"/>
      <c r="E744" s="6"/>
      <c r="F744" s="20"/>
      <c r="G744" s="6"/>
      <c r="H744" s="6"/>
      <c r="I744" s="20"/>
      <c r="J744" s="6"/>
      <c r="K744" s="32"/>
      <c r="L744" s="32"/>
      <c r="M744" s="20"/>
      <c r="N744" s="20"/>
      <c r="O744" s="20"/>
      <c r="P744" s="20"/>
      <c r="Q744" s="20"/>
      <c r="R744" s="20"/>
      <c r="S744" s="20"/>
      <c r="T744" s="20"/>
      <c r="U744" s="20"/>
      <c r="V744" s="20"/>
      <c r="W744" s="20"/>
      <c r="X744" s="20"/>
      <c r="Y744" s="20"/>
      <c r="Z744" s="20"/>
    </row>
    <row r="745" spans="1:26" ht="15.75" customHeight="1">
      <c r="A745" s="20"/>
      <c r="B745" s="28"/>
      <c r="C745" s="29"/>
      <c r="D745" s="30"/>
      <c r="E745" s="6"/>
      <c r="F745" s="20"/>
      <c r="G745" s="6"/>
      <c r="H745" s="6"/>
      <c r="I745" s="20"/>
      <c r="J745" s="6"/>
      <c r="K745" s="32"/>
      <c r="L745" s="32"/>
      <c r="M745" s="20"/>
      <c r="N745" s="20"/>
      <c r="O745" s="20"/>
      <c r="P745" s="20"/>
      <c r="Q745" s="20"/>
      <c r="R745" s="20"/>
      <c r="S745" s="20"/>
      <c r="T745" s="20"/>
      <c r="U745" s="20"/>
      <c r="V745" s="20"/>
      <c r="W745" s="20"/>
      <c r="X745" s="20"/>
      <c r="Y745" s="20"/>
      <c r="Z745" s="20"/>
    </row>
    <row r="746" spans="1:26" ht="15.75" customHeight="1">
      <c r="A746" s="20"/>
      <c r="B746" s="28"/>
      <c r="C746" s="29"/>
      <c r="D746" s="30"/>
      <c r="E746" s="6"/>
      <c r="F746" s="20"/>
      <c r="G746" s="6"/>
      <c r="H746" s="6"/>
      <c r="I746" s="20"/>
      <c r="J746" s="6"/>
      <c r="K746" s="32"/>
      <c r="L746" s="32"/>
      <c r="M746" s="20"/>
      <c r="N746" s="20"/>
      <c r="O746" s="20"/>
      <c r="P746" s="20"/>
      <c r="Q746" s="20"/>
      <c r="R746" s="20"/>
      <c r="S746" s="20"/>
      <c r="T746" s="20"/>
      <c r="U746" s="20"/>
      <c r="V746" s="20"/>
      <c r="W746" s="20"/>
      <c r="X746" s="20"/>
      <c r="Y746" s="20"/>
      <c r="Z746" s="20"/>
    </row>
    <row r="747" spans="1:26" ht="15.75" customHeight="1">
      <c r="A747" s="20"/>
      <c r="B747" s="28"/>
      <c r="C747" s="29"/>
      <c r="D747" s="30"/>
      <c r="E747" s="6"/>
      <c r="F747" s="20"/>
      <c r="G747" s="6"/>
      <c r="H747" s="6"/>
      <c r="I747" s="20"/>
      <c r="J747" s="6"/>
      <c r="K747" s="32"/>
      <c r="L747" s="32"/>
      <c r="M747" s="20"/>
      <c r="N747" s="20"/>
      <c r="O747" s="20"/>
      <c r="P747" s="20"/>
      <c r="Q747" s="20"/>
      <c r="R747" s="20"/>
      <c r="S747" s="20"/>
      <c r="T747" s="20"/>
      <c r="U747" s="20"/>
      <c r="V747" s="20"/>
      <c r="W747" s="20"/>
      <c r="X747" s="20"/>
      <c r="Y747" s="20"/>
      <c r="Z747" s="20"/>
    </row>
    <row r="748" spans="1:26" ht="15.75" customHeight="1">
      <c r="A748" s="20"/>
      <c r="B748" s="28"/>
      <c r="C748" s="29"/>
      <c r="D748" s="30"/>
      <c r="E748" s="6"/>
      <c r="F748" s="20"/>
      <c r="G748" s="6"/>
      <c r="H748" s="6"/>
      <c r="I748" s="20"/>
      <c r="J748" s="6"/>
      <c r="K748" s="32"/>
      <c r="L748" s="32"/>
      <c r="M748" s="20"/>
      <c r="N748" s="20"/>
      <c r="O748" s="20"/>
      <c r="P748" s="20"/>
      <c r="Q748" s="20"/>
      <c r="R748" s="20"/>
      <c r="S748" s="20"/>
      <c r="T748" s="20"/>
      <c r="U748" s="20"/>
      <c r="V748" s="20"/>
      <c r="W748" s="20"/>
      <c r="X748" s="20"/>
      <c r="Y748" s="20"/>
      <c r="Z748" s="20"/>
    </row>
    <row r="749" spans="1:26" ht="15.75" customHeight="1">
      <c r="A749" s="20"/>
      <c r="B749" s="28"/>
      <c r="C749" s="29"/>
      <c r="D749" s="30"/>
      <c r="E749" s="6"/>
      <c r="F749" s="20"/>
      <c r="G749" s="6"/>
      <c r="H749" s="6"/>
      <c r="I749" s="20"/>
      <c r="J749" s="6"/>
      <c r="K749" s="32"/>
      <c r="L749" s="32"/>
      <c r="M749" s="20"/>
      <c r="N749" s="20"/>
      <c r="O749" s="20"/>
      <c r="P749" s="20"/>
      <c r="Q749" s="20"/>
      <c r="R749" s="20"/>
      <c r="S749" s="20"/>
      <c r="T749" s="20"/>
      <c r="U749" s="20"/>
      <c r="V749" s="20"/>
      <c r="W749" s="20"/>
      <c r="X749" s="20"/>
      <c r="Y749" s="20"/>
      <c r="Z749" s="20"/>
    </row>
    <row r="750" spans="1:26" ht="15.75" customHeight="1">
      <c r="A750" s="20"/>
      <c r="B750" s="28"/>
      <c r="C750" s="29"/>
      <c r="D750" s="30"/>
      <c r="E750" s="6"/>
      <c r="F750" s="20"/>
      <c r="G750" s="6"/>
      <c r="H750" s="6"/>
      <c r="I750" s="20"/>
      <c r="J750" s="6"/>
      <c r="K750" s="32"/>
      <c r="L750" s="32"/>
      <c r="M750" s="20"/>
      <c r="N750" s="20"/>
      <c r="O750" s="20"/>
      <c r="P750" s="20"/>
      <c r="Q750" s="20"/>
      <c r="R750" s="20"/>
      <c r="S750" s="20"/>
      <c r="T750" s="20"/>
      <c r="U750" s="20"/>
      <c r="V750" s="20"/>
      <c r="W750" s="20"/>
      <c r="X750" s="20"/>
      <c r="Y750" s="20"/>
      <c r="Z750" s="20"/>
    </row>
    <row r="751" spans="1:26" ht="15.75" customHeight="1">
      <c r="A751" s="20"/>
      <c r="B751" s="28"/>
      <c r="C751" s="29"/>
      <c r="D751" s="30"/>
      <c r="E751" s="6"/>
      <c r="F751" s="20"/>
      <c r="G751" s="6"/>
      <c r="H751" s="6"/>
      <c r="I751" s="20"/>
      <c r="J751" s="6"/>
      <c r="K751" s="32"/>
      <c r="L751" s="32"/>
      <c r="M751" s="20"/>
      <c r="N751" s="20"/>
      <c r="O751" s="20"/>
      <c r="P751" s="20"/>
      <c r="Q751" s="20"/>
      <c r="R751" s="20"/>
      <c r="S751" s="20"/>
      <c r="T751" s="20"/>
      <c r="U751" s="20"/>
      <c r="V751" s="20"/>
      <c r="W751" s="20"/>
      <c r="X751" s="20"/>
      <c r="Y751" s="20"/>
      <c r="Z751" s="20"/>
    </row>
    <row r="752" spans="1:26" ht="15.75" customHeight="1">
      <c r="A752" s="20"/>
      <c r="B752" s="28"/>
      <c r="C752" s="29"/>
      <c r="D752" s="30"/>
      <c r="E752" s="6"/>
      <c r="F752" s="20"/>
      <c r="G752" s="6"/>
      <c r="H752" s="6"/>
      <c r="I752" s="20"/>
      <c r="J752" s="6"/>
      <c r="K752" s="32"/>
      <c r="L752" s="32"/>
      <c r="M752" s="20"/>
      <c r="N752" s="20"/>
      <c r="O752" s="20"/>
      <c r="P752" s="20"/>
      <c r="Q752" s="20"/>
      <c r="R752" s="20"/>
      <c r="S752" s="20"/>
      <c r="T752" s="20"/>
      <c r="U752" s="20"/>
      <c r="V752" s="20"/>
      <c r="W752" s="20"/>
      <c r="X752" s="20"/>
      <c r="Y752" s="20"/>
      <c r="Z752" s="20"/>
    </row>
    <row r="753" spans="1:26" ht="15.75" customHeight="1">
      <c r="A753" s="20"/>
      <c r="B753" s="28"/>
      <c r="C753" s="29"/>
      <c r="D753" s="30"/>
      <c r="E753" s="6"/>
      <c r="F753" s="20"/>
      <c r="G753" s="6"/>
      <c r="H753" s="6"/>
      <c r="I753" s="20"/>
      <c r="J753" s="6"/>
      <c r="K753" s="32"/>
      <c r="L753" s="32"/>
      <c r="M753" s="20"/>
      <c r="N753" s="20"/>
      <c r="O753" s="20"/>
      <c r="P753" s="20"/>
      <c r="Q753" s="20"/>
      <c r="R753" s="20"/>
      <c r="S753" s="20"/>
      <c r="T753" s="20"/>
      <c r="U753" s="20"/>
      <c r="V753" s="20"/>
      <c r="W753" s="20"/>
      <c r="X753" s="20"/>
      <c r="Y753" s="20"/>
      <c r="Z753" s="20"/>
    </row>
    <row r="754" spans="1:26" ht="15.75" customHeight="1">
      <c r="A754" s="20"/>
      <c r="B754" s="28"/>
      <c r="C754" s="29"/>
      <c r="D754" s="30"/>
      <c r="E754" s="6"/>
      <c r="F754" s="20"/>
      <c r="G754" s="6"/>
      <c r="H754" s="6"/>
      <c r="I754" s="20"/>
      <c r="J754" s="6"/>
      <c r="K754" s="32"/>
      <c r="L754" s="32"/>
      <c r="M754" s="20"/>
      <c r="N754" s="20"/>
      <c r="O754" s="20"/>
      <c r="P754" s="20"/>
      <c r="Q754" s="20"/>
      <c r="R754" s="20"/>
      <c r="S754" s="20"/>
      <c r="T754" s="20"/>
      <c r="U754" s="20"/>
      <c r="V754" s="20"/>
      <c r="W754" s="20"/>
      <c r="X754" s="20"/>
      <c r="Y754" s="20"/>
      <c r="Z754" s="20"/>
    </row>
    <row r="755" spans="1:26" ht="15.75" customHeight="1">
      <c r="A755" s="20"/>
      <c r="B755" s="28"/>
      <c r="C755" s="29"/>
      <c r="D755" s="30"/>
      <c r="E755" s="6"/>
      <c r="F755" s="20"/>
      <c r="G755" s="6"/>
      <c r="H755" s="6"/>
      <c r="I755" s="20"/>
      <c r="J755" s="6"/>
      <c r="K755" s="32"/>
      <c r="L755" s="32"/>
      <c r="M755" s="20"/>
      <c r="N755" s="20"/>
      <c r="O755" s="20"/>
      <c r="P755" s="20"/>
      <c r="Q755" s="20"/>
      <c r="R755" s="20"/>
      <c r="S755" s="20"/>
      <c r="T755" s="20"/>
      <c r="U755" s="20"/>
      <c r="V755" s="20"/>
      <c r="W755" s="20"/>
      <c r="X755" s="20"/>
      <c r="Y755" s="20"/>
      <c r="Z755" s="20"/>
    </row>
    <row r="756" spans="1:26" ht="15.75" customHeight="1">
      <c r="A756" s="20"/>
      <c r="B756" s="28"/>
      <c r="C756" s="29"/>
      <c r="D756" s="30"/>
      <c r="E756" s="6"/>
      <c r="F756" s="20"/>
      <c r="G756" s="6"/>
      <c r="H756" s="6"/>
      <c r="I756" s="20"/>
      <c r="J756" s="6"/>
      <c r="K756" s="32"/>
      <c r="L756" s="32"/>
      <c r="M756" s="20"/>
      <c r="N756" s="20"/>
      <c r="O756" s="20"/>
      <c r="P756" s="20"/>
      <c r="Q756" s="20"/>
      <c r="R756" s="20"/>
      <c r="S756" s="20"/>
      <c r="T756" s="20"/>
      <c r="U756" s="20"/>
      <c r="V756" s="20"/>
      <c r="W756" s="20"/>
      <c r="X756" s="20"/>
      <c r="Y756" s="20"/>
      <c r="Z756" s="20"/>
    </row>
    <row r="757" spans="1:26" ht="15.75" customHeight="1">
      <c r="A757" s="20"/>
      <c r="B757" s="28"/>
      <c r="C757" s="29"/>
      <c r="D757" s="30"/>
      <c r="E757" s="6"/>
      <c r="F757" s="20"/>
      <c r="G757" s="6"/>
      <c r="H757" s="6"/>
      <c r="I757" s="20"/>
      <c r="J757" s="6"/>
      <c r="K757" s="32"/>
      <c r="L757" s="32"/>
      <c r="M757" s="20"/>
      <c r="N757" s="20"/>
      <c r="O757" s="20"/>
      <c r="P757" s="20"/>
      <c r="Q757" s="20"/>
      <c r="R757" s="20"/>
      <c r="S757" s="20"/>
      <c r="T757" s="20"/>
      <c r="U757" s="20"/>
      <c r="V757" s="20"/>
      <c r="W757" s="20"/>
      <c r="X757" s="20"/>
      <c r="Y757" s="20"/>
      <c r="Z757" s="20"/>
    </row>
    <row r="758" spans="1:26" ht="15.75" customHeight="1">
      <c r="A758" s="20"/>
      <c r="B758" s="28"/>
      <c r="C758" s="29"/>
      <c r="D758" s="30"/>
      <c r="E758" s="6"/>
      <c r="F758" s="20"/>
      <c r="G758" s="6"/>
      <c r="H758" s="6"/>
      <c r="I758" s="20"/>
      <c r="J758" s="6"/>
      <c r="K758" s="32"/>
      <c r="L758" s="32"/>
      <c r="M758" s="20"/>
      <c r="N758" s="20"/>
      <c r="O758" s="20"/>
      <c r="P758" s="20"/>
      <c r="Q758" s="20"/>
      <c r="R758" s="20"/>
      <c r="S758" s="20"/>
      <c r="T758" s="20"/>
      <c r="U758" s="20"/>
      <c r="V758" s="20"/>
      <c r="W758" s="20"/>
      <c r="X758" s="20"/>
      <c r="Y758" s="20"/>
      <c r="Z758" s="20"/>
    </row>
    <row r="759" spans="1:26" ht="15.75" customHeight="1">
      <c r="A759" s="20"/>
      <c r="B759" s="28"/>
      <c r="C759" s="29"/>
      <c r="D759" s="30"/>
      <c r="E759" s="6"/>
      <c r="F759" s="20"/>
      <c r="G759" s="6"/>
      <c r="H759" s="6"/>
      <c r="I759" s="20"/>
      <c r="J759" s="6"/>
      <c r="K759" s="32"/>
      <c r="L759" s="32"/>
      <c r="M759" s="20"/>
      <c r="N759" s="20"/>
      <c r="O759" s="20"/>
      <c r="P759" s="20"/>
      <c r="Q759" s="20"/>
      <c r="R759" s="20"/>
      <c r="S759" s="20"/>
      <c r="T759" s="20"/>
      <c r="U759" s="20"/>
      <c r="V759" s="20"/>
      <c r="W759" s="20"/>
      <c r="X759" s="20"/>
      <c r="Y759" s="20"/>
      <c r="Z759" s="20"/>
    </row>
    <row r="760" spans="1:26" ht="15.75" customHeight="1">
      <c r="A760" s="20"/>
      <c r="B760" s="28"/>
      <c r="C760" s="29"/>
      <c r="D760" s="30"/>
      <c r="E760" s="6"/>
      <c r="F760" s="20"/>
      <c r="G760" s="6"/>
      <c r="H760" s="6"/>
      <c r="I760" s="20"/>
      <c r="J760" s="6"/>
      <c r="K760" s="32"/>
      <c r="L760" s="32"/>
      <c r="M760" s="20"/>
      <c r="N760" s="20"/>
      <c r="O760" s="20"/>
      <c r="P760" s="20"/>
      <c r="Q760" s="20"/>
      <c r="R760" s="20"/>
      <c r="S760" s="20"/>
      <c r="T760" s="20"/>
      <c r="U760" s="20"/>
      <c r="V760" s="20"/>
      <c r="W760" s="20"/>
      <c r="X760" s="20"/>
      <c r="Y760" s="20"/>
      <c r="Z760" s="20"/>
    </row>
    <row r="761" spans="1:26" ht="15.75" customHeight="1">
      <c r="A761" s="20"/>
      <c r="B761" s="28"/>
      <c r="C761" s="29"/>
      <c r="D761" s="30"/>
      <c r="E761" s="6"/>
      <c r="F761" s="20"/>
      <c r="G761" s="6"/>
      <c r="H761" s="6"/>
      <c r="I761" s="20"/>
      <c r="J761" s="6"/>
      <c r="K761" s="32"/>
      <c r="L761" s="32"/>
      <c r="M761" s="20"/>
      <c r="N761" s="20"/>
      <c r="O761" s="20"/>
      <c r="P761" s="20"/>
      <c r="Q761" s="20"/>
      <c r="R761" s="20"/>
      <c r="S761" s="20"/>
      <c r="T761" s="20"/>
      <c r="U761" s="20"/>
      <c r="V761" s="20"/>
      <c r="W761" s="20"/>
      <c r="X761" s="20"/>
      <c r="Y761" s="20"/>
      <c r="Z761" s="20"/>
    </row>
    <row r="762" spans="1:26" ht="15.75" customHeight="1">
      <c r="A762" s="20"/>
      <c r="B762" s="28"/>
      <c r="C762" s="29"/>
      <c r="D762" s="30"/>
      <c r="E762" s="6"/>
      <c r="F762" s="20"/>
      <c r="G762" s="6"/>
      <c r="H762" s="6"/>
      <c r="I762" s="20"/>
      <c r="J762" s="6"/>
      <c r="K762" s="32"/>
      <c r="L762" s="32"/>
      <c r="M762" s="20"/>
      <c r="N762" s="20"/>
      <c r="O762" s="20"/>
      <c r="P762" s="20"/>
      <c r="Q762" s="20"/>
      <c r="R762" s="20"/>
      <c r="S762" s="20"/>
      <c r="T762" s="20"/>
      <c r="U762" s="20"/>
      <c r="V762" s="20"/>
      <c r="W762" s="20"/>
      <c r="X762" s="20"/>
      <c r="Y762" s="20"/>
      <c r="Z762" s="20"/>
    </row>
    <row r="763" spans="1:26" ht="15.75" customHeight="1">
      <c r="A763" s="20"/>
      <c r="B763" s="28"/>
      <c r="C763" s="29"/>
      <c r="D763" s="30"/>
      <c r="E763" s="6"/>
      <c r="F763" s="20"/>
      <c r="G763" s="6"/>
      <c r="H763" s="6"/>
      <c r="I763" s="20"/>
      <c r="J763" s="6"/>
      <c r="K763" s="32"/>
      <c r="L763" s="32"/>
      <c r="M763" s="20"/>
      <c r="N763" s="20"/>
      <c r="O763" s="20"/>
      <c r="P763" s="20"/>
      <c r="Q763" s="20"/>
      <c r="R763" s="20"/>
      <c r="S763" s="20"/>
      <c r="T763" s="20"/>
      <c r="U763" s="20"/>
      <c r="V763" s="20"/>
      <c r="W763" s="20"/>
      <c r="X763" s="20"/>
      <c r="Y763" s="20"/>
      <c r="Z763" s="20"/>
    </row>
    <row r="764" spans="1:26" ht="15.75" customHeight="1">
      <c r="A764" s="20"/>
      <c r="B764" s="28"/>
      <c r="C764" s="29"/>
      <c r="D764" s="30"/>
      <c r="E764" s="6"/>
      <c r="F764" s="20"/>
      <c r="G764" s="6"/>
      <c r="H764" s="6"/>
      <c r="I764" s="20"/>
      <c r="J764" s="6"/>
      <c r="K764" s="32"/>
      <c r="L764" s="32"/>
      <c r="M764" s="20"/>
      <c r="N764" s="20"/>
      <c r="O764" s="20"/>
      <c r="P764" s="20"/>
      <c r="Q764" s="20"/>
      <c r="R764" s="20"/>
      <c r="S764" s="20"/>
      <c r="T764" s="20"/>
      <c r="U764" s="20"/>
      <c r="V764" s="20"/>
      <c r="W764" s="20"/>
      <c r="X764" s="20"/>
      <c r="Y764" s="20"/>
      <c r="Z764" s="20"/>
    </row>
    <row r="765" spans="1:26" ht="15.75" customHeight="1">
      <c r="A765" s="20"/>
      <c r="B765" s="28"/>
      <c r="C765" s="29"/>
      <c r="D765" s="30"/>
      <c r="E765" s="6"/>
      <c r="F765" s="20"/>
      <c r="G765" s="6"/>
      <c r="H765" s="6"/>
      <c r="I765" s="20"/>
      <c r="J765" s="6"/>
      <c r="K765" s="32"/>
      <c r="L765" s="32"/>
      <c r="M765" s="20"/>
      <c r="N765" s="20"/>
      <c r="O765" s="20"/>
      <c r="P765" s="20"/>
      <c r="Q765" s="20"/>
      <c r="R765" s="20"/>
      <c r="S765" s="20"/>
      <c r="T765" s="20"/>
      <c r="U765" s="20"/>
      <c r="V765" s="20"/>
      <c r="W765" s="20"/>
      <c r="X765" s="20"/>
      <c r="Y765" s="20"/>
      <c r="Z765" s="20"/>
    </row>
    <row r="766" spans="1:26" ht="15.75" customHeight="1">
      <c r="A766" s="20"/>
      <c r="B766" s="28"/>
      <c r="C766" s="29"/>
      <c r="D766" s="30"/>
      <c r="E766" s="6"/>
      <c r="F766" s="20"/>
      <c r="G766" s="6"/>
      <c r="H766" s="6"/>
      <c r="I766" s="20"/>
      <c r="J766" s="6"/>
      <c r="K766" s="32"/>
      <c r="L766" s="32"/>
      <c r="M766" s="20"/>
      <c r="N766" s="20"/>
      <c r="O766" s="20"/>
      <c r="P766" s="20"/>
      <c r="Q766" s="20"/>
      <c r="R766" s="20"/>
      <c r="S766" s="20"/>
      <c r="T766" s="20"/>
      <c r="U766" s="20"/>
      <c r="V766" s="20"/>
      <c r="W766" s="20"/>
      <c r="X766" s="20"/>
      <c r="Y766" s="20"/>
      <c r="Z766" s="20"/>
    </row>
    <row r="767" spans="1:26" ht="15.75" customHeight="1">
      <c r="A767" s="20"/>
      <c r="B767" s="28"/>
      <c r="C767" s="29"/>
      <c r="D767" s="30"/>
      <c r="E767" s="6"/>
      <c r="F767" s="20"/>
      <c r="G767" s="6"/>
      <c r="H767" s="6"/>
      <c r="I767" s="20"/>
      <c r="J767" s="6"/>
      <c r="K767" s="32"/>
      <c r="L767" s="32"/>
      <c r="M767" s="20"/>
      <c r="N767" s="20"/>
      <c r="O767" s="20"/>
      <c r="P767" s="20"/>
      <c r="Q767" s="20"/>
      <c r="R767" s="20"/>
      <c r="S767" s="20"/>
      <c r="T767" s="20"/>
      <c r="U767" s="20"/>
      <c r="V767" s="20"/>
      <c r="W767" s="20"/>
      <c r="X767" s="20"/>
      <c r="Y767" s="20"/>
      <c r="Z767" s="20"/>
    </row>
    <row r="768" spans="1:26" ht="15.75" customHeight="1">
      <c r="A768" s="20"/>
      <c r="B768" s="28"/>
      <c r="C768" s="29"/>
      <c r="D768" s="30"/>
      <c r="E768" s="6"/>
      <c r="F768" s="20"/>
      <c r="G768" s="6"/>
      <c r="H768" s="6"/>
      <c r="I768" s="20"/>
      <c r="J768" s="6"/>
      <c r="K768" s="32"/>
      <c r="L768" s="32"/>
      <c r="M768" s="20"/>
      <c r="N768" s="20"/>
      <c r="O768" s="20"/>
      <c r="P768" s="20"/>
      <c r="Q768" s="20"/>
      <c r="R768" s="20"/>
      <c r="S768" s="20"/>
      <c r="T768" s="20"/>
      <c r="U768" s="20"/>
      <c r="V768" s="20"/>
      <c r="W768" s="20"/>
      <c r="X768" s="20"/>
      <c r="Y768" s="20"/>
      <c r="Z768" s="20"/>
    </row>
    <row r="769" spans="1:26" ht="15.75" customHeight="1">
      <c r="A769" s="20"/>
      <c r="B769" s="28"/>
      <c r="C769" s="29"/>
      <c r="D769" s="30"/>
      <c r="E769" s="6"/>
      <c r="F769" s="20"/>
      <c r="G769" s="6"/>
      <c r="H769" s="6"/>
      <c r="I769" s="20"/>
      <c r="J769" s="6"/>
      <c r="K769" s="32"/>
      <c r="L769" s="32"/>
      <c r="M769" s="20"/>
      <c r="N769" s="20"/>
      <c r="O769" s="20"/>
      <c r="P769" s="20"/>
      <c r="Q769" s="20"/>
      <c r="R769" s="20"/>
      <c r="S769" s="20"/>
      <c r="T769" s="20"/>
      <c r="U769" s="20"/>
      <c r="V769" s="20"/>
      <c r="W769" s="20"/>
      <c r="X769" s="20"/>
      <c r="Y769" s="20"/>
      <c r="Z769" s="20"/>
    </row>
    <row r="770" spans="1:26" ht="15.75" customHeight="1">
      <c r="A770" s="20"/>
      <c r="B770" s="28"/>
      <c r="C770" s="29"/>
      <c r="D770" s="30"/>
      <c r="E770" s="6"/>
      <c r="F770" s="20"/>
      <c r="G770" s="6"/>
      <c r="H770" s="6"/>
      <c r="I770" s="20"/>
      <c r="J770" s="6"/>
      <c r="K770" s="32"/>
      <c r="L770" s="32"/>
      <c r="M770" s="20"/>
      <c r="N770" s="20"/>
      <c r="O770" s="20"/>
      <c r="P770" s="20"/>
      <c r="Q770" s="20"/>
      <c r="R770" s="20"/>
      <c r="S770" s="20"/>
      <c r="T770" s="20"/>
      <c r="U770" s="20"/>
      <c r="V770" s="20"/>
      <c r="W770" s="20"/>
      <c r="X770" s="20"/>
      <c r="Y770" s="20"/>
      <c r="Z770" s="20"/>
    </row>
    <row r="771" spans="1:26" ht="15.75" customHeight="1">
      <c r="A771" s="20"/>
      <c r="B771" s="28"/>
      <c r="C771" s="29"/>
      <c r="D771" s="30"/>
      <c r="E771" s="6"/>
      <c r="F771" s="20"/>
      <c r="G771" s="6"/>
      <c r="H771" s="6"/>
      <c r="I771" s="20"/>
      <c r="J771" s="6"/>
      <c r="K771" s="32"/>
      <c r="L771" s="32"/>
      <c r="M771" s="20"/>
      <c r="N771" s="20"/>
      <c r="O771" s="20"/>
      <c r="P771" s="20"/>
      <c r="Q771" s="20"/>
      <c r="R771" s="20"/>
      <c r="S771" s="20"/>
      <c r="T771" s="20"/>
      <c r="U771" s="20"/>
      <c r="V771" s="20"/>
      <c r="W771" s="20"/>
      <c r="X771" s="20"/>
      <c r="Y771" s="20"/>
      <c r="Z771" s="20"/>
    </row>
    <row r="772" spans="1:26" ht="15.75" customHeight="1">
      <c r="A772" s="20"/>
      <c r="B772" s="28"/>
      <c r="C772" s="29"/>
      <c r="D772" s="30"/>
      <c r="E772" s="6"/>
      <c r="F772" s="20"/>
      <c r="G772" s="6"/>
      <c r="H772" s="6"/>
      <c r="I772" s="20"/>
      <c r="J772" s="6"/>
      <c r="K772" s="32"/>
      <c r="L772" s="32"/>
      <c r="M772" s="20"/>
      <c r="N772" s="20"/>
      <c r="O772" s="20"/>
      <c r="P772" s="20"/>
      <c r="Q772" s="20"/>
      <c r="R772" s="20"/>
      <c r="S772" s="20"/>
      <c r="T772" s="20"/>
      <c r="U772" s="20"/>
      <c r="V772" s="20"/>
      <c r="W772" s="20"/>
      <c r="X772" s="20"/>
      <c r="Y772" s="20"/>
      <c r="Z772" s="20"/>
    </row>
    <row r="773" spans="1:26" ht="15.75" customHeight="1">
      <c r="A773" s="20"/>
      <c r="B773" s="28"/>
      <c r="C773" s="29"/>
      <c r="D773" s="30"/>
      <c r="E773" s="6"/>
      <c r="F773" s="20"/>
      <c r="G773" s="6"/>
      <c r="H773" s="6"/>
      <c r="I773" s="20"/>
      <c r="J773" s="6"/>
      <c r="K773" s="32"/>
      <c r="L773" s="32"/>
      <c r="M773" s="20"/>
      <c r="N773" s="20"/>
      <c r="O773" s="20"/>
      <c r="P773" s="20"/>
      <c r="Q773" s="20"/>
      <c r="R773" s="20"/>
      <c r="S773" s="20"/>
      <c r="T773" s="20"/>
      <c r="U773" s="20"/>
      <c r="V773" s="20"/>
      <c r="W773" s="20"/>
      <c r="X773" s="20"/>
      <c r="Y773" s="20"/>
      <c r="Z773" s="20"/>
    </row>
    <row r="774" spans="1:26" ht="15.75" customHeight="1">
      <c r="A774" s="20"/>
      <c r="B774" s="28"/>
      <c r="C774" s="29"/>
      <c r="D774" s="30"/>
      <c r="E774" s="6"/>
      <c r="F774" s="20"/>
      <c r="G774" s="6"/>
      <c r="H774" s="6"/>
      <c r="I774" s="20"/>
      <c r="J774" s="6"/>
      <c r="K774" s="32"/>
      <c r="L774" s="32"/>
      <c r="M774" s="20"/>
      <c r="N774" s="20"/>
      <c r="O774" s="20"/>
      <c r="P774" s="20"/>
      <c r="Q774" s="20"/>
      <c r="R774" s="20"/>
      <c r="S774" s="20"/>
      <c r="T774" s="20"/>
      <c r="U774" s="20"/>
      <c r="V774" s="20"/>
      <c r="W774" s="20"/>
      <c r="X774" s="20"/>
      <c r="Y774" s="20"/>
      <c r="Z774" s="20"/>
    </row>
    <row r="775" spans="1:26" ht="15.75" customHeight="1">
      <c r="A775" s="20"/>
      <c r="B775" s="28"/>
      <c r="C775" s="29"/>
      <c r="D775" s="30"/>
      <c r="E775" s="6"/>
      <c r="F775" s="20"/>
      <c r="G775" s="6"/>
      <c r="H775" s="6"/>
      <c r="I775" s="20"/>
      <c r="J775" s="6"/>
      <c r="K775" s="32"/>
      <c r="L775" s="32"/>
      <c r="M775" s="20"/>
      <c r="N775" s="20"/>
      <c r="O775" s="20"/>
      <c r="P775" s="20"/>
      <c r="Q775" s="20"/>
      <c r="R775" s="20"/>
      <c r="S775" s="20"/>
      <c r="T775" s="20"/>
      <c r="U775" s="20"/>
      <c r="V775" s="20"/>
      <c r="W775" s="20"/>
      <c r="X775" s="20"/>
      <c r="Y775" s="20"/>
      <c r="Z775" s="20"/>
    </row>
    <row r="776" spans="1:26" ht="15.75" customHeight="1">
      <c r="A776" s="20"/>
      <c r="B776" s="28"/>
      <c r="C776" s="29"/>
      <c r="D776" s="30"/>
      <c r="E776" s="6"/>
      <c r="F776" s="20"/>
      <c r="G776" s="6"/>
      <c r="H776" s="6"/>
      <c r="I776" s="20"/>
      <c r="J776" s="6"/>
      <c r="K776" s="32"/>
      <c r="L776" s="32"/>
      <c r="M776" s="20"/>
      <c r="N776" s="20"/>
      <c r="O776" s="20"/>
      <c r="P776" s="20"/>
      <c r="Q776" s="20"/>
      <c r="R776" s="20"/>
      <c r="S776" s="20"/>
      <c r="T776" s="20"/>
      <c r="U776" s="20"/>
      <c r="V776" s="20"/>
      <c r="W776" s="20"/>
      <c r="X776" s="20"/>
      <c r="Y776" s="20"/>
      <c r="Z776" s="20"/>
    </row>
    <row r="777" spans="1:26" ht="15.75" customHeight="1">
      <c r="A777" s="20"/>
      <c r="B777" s="28"/>
      <c r="C777" s="29"/>
      <c r="D777" s="30"/>
      <c r="E777" s="6"/>
      <c r="F777" s="20"/>
      <c r="G777" s="6"/>
      <c r="H777" s="6"/>
      <c r="I777" s="20"/>
      <c r="J777" s="6"/>
      <c r="K777" s="32"/>
      <c r="L777" s="32"/>
      <c r="M777" s="20"/>
      <c r="N777" s="20"/>
      <c r="O777" s="20"/>
      <c r="P777" s="20"/>
      <c r="Q777" s="20"/>
      <c r="R777" s="20"/>
      <c r="S777" s="20"/>
      <c r="T777" s="20"/>
      <c r="U777" s="20"/>
      <c r="V777" s="20"/>
      <c r="W777" s="20"/>
      <c r="X777" s="20"/>
      <c r="Y777" s="20"/>
      <c r="Z777" s="20"/>
    </row>
    <row r="778" spans="1:26" ht="15.75" customHeight="1">
      <c r="A778" s="20"/>
      <c r="B778" s="28"/>
      <c r="C778" s="29"/>
      <c r="D778" s="30"/>
      <c r="E778" s="6"/>
      <c r="F778" s="20"/>
      <c r="G778" s="6"/>
      <c r="H778" s="6"/>
      <c r="I778" s="20"/>
      <c r="J778" s="6"/>
      <c r="K778" s="32"/>
      <c r="L778" s="32"/>
      <c r="M778" s="20"/>
      <c r="N778" s="20"/>
      <c r="O778" s="20"/>
      <c r="P778" s="20"/>
      <c r="Q778" s="20"/>
      <c r="R778" s="20"/>
      <c r="S778" s="20"/>
      <c r="T778" s="20"/>
      <c r="U778" s="20"/>
      <c r="V778" s="20"/>
      <c r="W778" s="20"/>
      <c r="X778" s="20"/>
      <c r="Y778" s="20"/>
      <c r="Z778" s="20"/>
    </row>
    <row r="779" spans="1:26" ht="15.75" customHeight="1">
      <c r="A779" s="20"/>
      <c r="B779" s="28"/>
      <c r="C779" s="29"/>
      <c r="D779" s="30"/>
      <c r="E779" s="6"/>
      <c r="F779" s="20"/>
      <c r="G779" s="6"/>
      <c r="H779" s="6"/>
      <c r="I779" s="20"/>
      <c r="J779" s="6"/>
      <c r="K779" s="32"/>
      <c r="L779" s="32"/>
      <c r="M779" s="20"/>
      <c r="N779" s="20"/>
      <c r="O779" s="20"/>
      <c r="P779" s="20"/>
      <c r="Q779" s="20"/>
      <c r="R779" s="20"/>
      <c r="S779" s="20"/>
      <c r="T779" s="20"/>
      <c r="U779" s="20"/>
      <c r="V779" s="20"/>
      <c r="W779" s="20"/>
      <c r="X779" s="20"/>
      <c r="Y779" s="20"/>
      <c r="Z779" s="20"/>
    </row>
    <row r="780" spans="1:26" ht="15.75" customHeight="1">
      <c r="A780" s="20"/>
      <c r="B780" s="28"/>
      <c r="C780" s="29"/>
      <c r="D780" s="30"/>
      <c r="E780" s="6"/>
      <c r="F780" s="20"/>
      <c r="G780" s="6"/>
      <c r="H780" s="6"/>
      <c r="I780" s="20"/>
      <c r="J780" s="6"/>
      <c r="K780" s="32"/>
      <c r="L780" s="32"/>
      <c r="M780" s="20"/>
      <c r="N780" s="20"/>
      <c r="O780" s="20"/>
      <c r="P780" s="20"/>
      <c r="Q780" s="20"/>
      <c r="R780" s="20"/>
      <c r="S780" s="20"/>
      <c r="T780" s="20"/>
      <c r="U780" s="20"/>
      <c r="V780" s="20"/>
      <c r="W780" s="20"/>
      <c r="X780" s="20"/>
      <c r="Y780" s="20"/>
      <c r="Z780" s="20"/>
    </row>
    <row r="781" spans="1:26" ht="15.75" customHeight="1">
      <c r="A781" s="20"/>
      <c r="B781" s="28"/>
      <c r="C781" s="29"/>
      <c r="D781" s="30"/>
      <c r="E781" s="6"/>
      <c r="F781" s="20"/>
      <c r="G781" s="6"/>
      <c r="H781" s="6"/>
      <c r="I781" s="20"/>
      <c r="J781" s="6"/>
      <c r="K781" s="32"/>
      <c r="L781" s="32"/>
      <c r="M781" s="20"/>
      <c r="N781" s="20"/>
      <c r="O781" s="20"/>
      <c r="P781" s="20"/>
      <c r="Q781" s="20"/>
      <c r="R781" s="20"/>
      <c r="S781" s="20"/>
      <c r="T781" s="20"/>
      <c r="U781" s="20"/>
      <c r="V781" s="20"/>
      <c r="W781" s="20"/>
      <c r="X781" s="20"/>
      <c r="Y781" s="20"/>
      <c r="Z781" s="20"/>
    </row>
    <row r="782" spans="1:26" ht="15.75" customHeight="1">
      <c r="A782" s="20"/>
      <c r="B782" s="28"/>
      <c r="C782" s="29"/>
      <c r="D782" s="30"/>
      <c r="E782" s="6"/>
      <c r="F782" s="20"/>
      <c r="G782" s="6"/>
      <c r="H782" s="6"/>
      <c r="I782" s="20"/>
      <c r="J782" s="6"/>
      <c r="K782" s="32"/>
      <c r="L782" s="32"/>
      <c r="M782" s="20"/>
      <c r="N782" s="20"/>
      <c r="O782" s="20"/>
      <c r="P782" s="20"/>
      <c r="Q782" s="20"/>
      <c r="R782" s="20"/>
      <c r="S782" s="20"/>
      <c r="T782" s="20"/>
      <c r="U782" s="20"/>
      <c r="V782" s="20"/>
      <c r="W782" s="20"/>
      <c r="X782" s="20"/>
      <c r="Y782" s="20"/>
      <c r="Z782" s="20"/>
    </row>
    <row r="783" spans="1:26" ht="15.75" customHeight="1">
      <c r="A783" s="20"/>
      <c r="B783" s="28"/>
      <c r="C783" s="29"/>
      <c r="D783" s="30"/>
      <c r="E783" s="6"/>
      <c r="F783" s="20"/>
      <c r="G783" s="6"/>
      <c r="H783" s="6"/>
      <c r="I783" s="20"/>
      <c r="J783" s="6"/>
      <c r="K783" s="32"/>
      <c r="L783" s="32"/>
      <c r="M783" s="20"/>
      <c r="N783" s="20"/>
      <c r="O783" s="20"/>
      <c r="P783" s="20"/>
      <c r="Q783" s="20"/>
      <c r="R783" s="20"/>
      <c r="S783" s="20"/>
      <c r="T783" s="20"/>
      <c r="U783" s="20"/>
      <c r="V783" s="20"/>
      <c r="W783" s="20"/>
      <c r="X783" s="20"/>
      <c r="Y783" s="20"/>
      <c r="Z783" s="20"/>
    </row>
    <row r="784" spans="1:26" ht="15.75" customHeight="1">
      <c r="A784" s="20"/>
      <c r="B784" s="28"/>
      <c r="C784" s="29"/>
      <c r="D784" s="30"/>
      <c r="E784" s="6"/>
      <c r="F784" s="20"/>
      <c r="G784" s="6"/>
      <c r="H784" s="6"/>
      <c r="I784" s="20"/>
      <c r="J784" s="6"/>
      <c r="K784" s="32"/>
      <c r="L784" s="32"/>
      <c r="M784" s="20"/>
      <c r="N784" s="20"/>
      <c r="O784" s="20"/>
      <c r="P784" s="20"/>
      <c r="Q784" s="20"/>
      <c r="R784" s="20"/>
      <c r="S784" s="20"/>
      <c r="T784" s="20"/>
      <c r="U784" s="20"/>
      <c r="V784" s="20"/>
      <c r="W784" s="20"/>
      <c r="X784" s="20"/>
      <c r="Y784" s="20"/>
      <c r="Z784" s="20"/>
    </row>
    <row r="785" spans="1:26" ht="15.75" customHeight="1">
      <c r="A785" s="20"/>
      <c r="B785" s="28"/>
      <c r="C785" s="29"/>
      <c r="D785" s="30"/>
      <c r="E785" s="6"/>
      <c r="F785" s="20"/>
      <c r="G785" s="6"/>
      <c r="H785" s="6"/>
      <c r="I785" s="20"/>
      <c r="J785" s="6"/>
      <c r="K785" s="32"/>
      <c r="L785" s="32"/>
      <c r="M785" s="20"/>
      <c r="N785" s="20"/>
      <c r="O785" s="20"/>
      <c r="P785" s="20"/>
      <c r="Q785" s="20"/>
      <c r="R785" s="20"/>
      <c r="S785" s="20"/>
      <c r="T785" s="20"/>
      <c r="U785" s="20"/>
      <c r="V785" s="20"/>
      <c r="W785" s="20"/>
      <c r="X785" s="20"/>
      <c r="Y785" s="20"/>
      <c r="Z785" s="20"/>
    </row>
    <row r="786" spans="1:26" ht="15.75" customHeight="1">
      <c r="A786" s="20"/>
      <c r="B786" s="28"/>
      <c r="C786" s="29"/>
      <c r="D786" s="30"/>
      <c r="E786" s="6"/>
      <c r="F786" s="20"/>
      <c r="G786" s="6"/>
      <c r="H786" s="6"/>
      <c r="I786" s="20"/>
      <c r="J786" s="6"/>
      <c r="K786" s="32"/>
      <c r="L786" s="32"/>
      <c r="M786" s="20"/>
      <c r="N786" s="20"/>
      <c r="O786" s="20"/>
      <c r="P786" s="20"/>
      <c r="Q786" s="20"/>
      <c r="R786" s="20"/>
      <c r="S786" s="20"/>
      <c r="T786" s="20"/>
      <c r="U786" s="20"/>
      <c r="V786" s="20"/>
      <c r="W786" s="20"/>
      <c r="X786" s="20"/>
      <c r="Y786" s="20"/>
      <c r="Z786" s="20"/>
    </row>
    <row r="787" spans="1:26" ht="15.75" customHeight="1">
      <c r="A787" s="20"/>
      <c r="B787" s="28"/>
      <c r="C787" s="29"/>
      <c r="D787" s="30"/>
      <c r="E787" s="6"/>
      <c r="F787" s="20"/>
      <c r="G787" s="6"/>
      <c r="H787" s="6"/>
      <c r="I787" s="20"/>
      <c r="J787" s="6"/>
      <c r="K787" s="32"/>
      <c r="L787" s="32"/>
      <c r="M787" s="20"/>
      <c r="N787" s="20"/>
      <c r="O787" s="20"/>
      <c r="P787" s="20"/>
      <c r="Q787" s="20"/>
      <c r="R787" s="20"/>
      <c r="S787" s="20"/>
      <c r="T787" s="20"/>
      <c r="U787" s="20"/>
      <c r="V787" s="20"/>
      <c r="W787" s="20"/>
      <c r="X787" s="20"/>
      <c r="Y787" s="20"/>
      <c r="Z787" s="20"/>
    </row>
    <row r="788" spans="1:26" ht="15.75" customHeight="1">
      <c r="A788" s="20"/>
      <c r="B788" s="28"/>
      <c r="C788" s="29"/>
      <c r="D788" s="30"/>
      <c r="E788" s="6"/>
      <c r="F788" s="20"/>
      <c r="G788" s="6"/>
      <c r="H788" s="6"/>
      <c r="I788" s="20"/>
      <c r="J788" s="6"/>
      <c r="K788" s="32"/>
      <c r="L788" s="32"/>
      <c r="M788" s="20"/>
      <c r="N788" s="20"/>
      <c r="O788" s="20"/>
      <c r="P788" s="20"/>
      <c r="Q788" s="20"/>
      <c r="R788" s="20"/>
      <c r="S788" s="20"/>
      <c r="T788" s="20"/>
      <c r="U788" s="20"/>
      <c r="V788" s="20"/>
      <c r="W788" s="20"/>
      <c r="X788" s="20"/>
      <c r="Y788" s="20"/>
      <c r="Z788" s="20"/>
    </row>
    <row r="789" spans="1:26" ht="15.75" customHeight="1">
      <c r="A789" s="20"/>
      <c r="B789" s="28"/>
      <c r="C789" s="29"/>
      <c r="D789" s="30"/>
      <c r="E789" s="6"/>
      <c r="F789" s="20"/>
      <c r="G789" s="6"/>
      <c r="H789" s="6"/>
      <c r="I789" s="20"/>
      <c r="J789" s="6"/>
      <c r="K789" s="32"/>
      <c r="L789" s="32"/>
      <c r="M789" s="20"/>
      <c r="N789" s="20"/>
      <c r="O789" s="20"/>
      <c r="P789" s="20"/>
      <c r="Q789" s="20"/>
      <c r="R789" s="20"/>
      <c r="S789" s="20"/>
      <c r="T789" s="20"/>
      <c r="U789" s="20"/>
      <c r="V789" s="20"/>
      <c r="W789" s="20"/>
      <c r="X789" s="20"/>
      <c r="Y789" s="20"/>
      <c r="Z789" s="20"/>
    </row>
    <row r="790" spans="1:26" ht="15.75" customHeight="1">
      <c r="A790" s="20"/>
      <c r="B790" s="28"/>
      <c r="C790" s="29"/>
      <c r="D790" s="30"/>
      <c r="E790" s="6"/>
      <c r="F790" s="20"/>
      <c r="G790" s="6"/>
      <c r="H790" s="6"/>
      <c r="I790" s="20"/>
      <c r="J790" s="6"/>
      <c r="K790" s="32"/>
      <c r="L790" s="32"/>
      <c r="M790" s="20"/>
      <c r="N790" s="20"/>
      <c r="O790" s="20"/>
      <c r="P790" s="20"/>
      <c r="Q790" s="20"/>
      <c r="R790" s="20"/>
      <c r="S790" s="20"/>
      <c r="T790" s="20"/>
      <c r="U790" s="20"/>
      <c r="V790" s="20"/>
      <c r="W790" s="20"/>
      <c r="X790" s="20"/>
      <c r="Y790" s="20"/>
      <c r="Z790" s="20"/>
    </row>
    <row r="791" spans="1:26" ht="15.75" customHeight="1">
      <c r="A791" s="20"/>
      <c r="B791" s="28"/>
      <c r="C791" s="29"/>
      <c r="D791" s="30"/>
      <c r="E791" s="6"/>
      <c r="F791" s="20"/>
      <c r="G791" s="6"/>
      <c r="H791" s="6"/>
      <c r="I791" s="20"/>
      <c r="J791" s="6"/>
      <c r="K791" s="32"/>
      <c r="L791" s="32"/>
      <c r="M791" s="20"/>
      <c r="N791" s="20"/>
      <c r="O791" s="20"/>
      <c r="P791" s="20"/>
      <c r="Q791" s="20"/>
      <c r="R791" s="20"/>
      <c r="S791" s="20"/>
      <c r="T791" s="20"/>
      <c r="U791" s="20"/>
      <c r="V791" s="20"/>
      <c r="W791" s="20"/>
      <c r="X791" s="20"/>
      <c r="Y791" s="20"/>
      <c r="Z791" s="20"/>
    </row>
    <row r="792" spans="1:26" ht="15.75" customHeight="1">
      <c r="A792" s="20"/>
      <c r="B792" s="28"/>
      <c r="C792" s="29"/>
      <c r="D792" s="30"/>
      <c r="E792" s="6"/>
      <c r="F792" s="20"/>
      <c r="G792" s="6"/>
      <c r="H792" s="6"/>
      <c r="I792" s="20"/>
      <c r="J792" s="6"/>
      <c r="K792" s="32"/>
      <c r="L792" s="32"/>
      <c r="M792" s="20"/>
      <c r="N792" s="20"/>
      <c r="O792" s="20"/>
      <c r="P792" s="20"/>
      <c r="Q792" s="20"/>
      <c r="R792" s="20"/>
      <c r="S792" s="20"/>
      <c r="T792" s="20"/>
      <c r="U792" s="20"/>
      <c r="V792" s="20"/>
      <c r="W792" s="20"/>
      <c r="X792" s="20"/>
      <c r="Y792" s="20"/>
      <c r="Z792" s="20"/>
    </row>
    <row r="793" spans="1:26" ht="15.75" customHeight="1">
      <c r="A793" s="20"/>
      <c r="B793" s="28"/>
      <c r="C793" s="29"/>
      <c r="D793" s="30"/>
      <c r="E793" s="6"/>
      <c r="F793" s="20"/>
      <c r="G793" s="6"/>
      <c r="H793" s="6"/>
      <c r="I793" s="20"/>
      <c r="J793" s="6"/>
      <c r="K793" s="32"/>
      <c r="L793" s="32"/>
      <c r="M793" s="20"/>
      <c r="N793" s="20"/>
      <c r="O793" s="20"/>
      <c r="P793" s="20"/>
      <c r="Q793" s="20"/>
      <c r="R793" s="20"/>
      <c r="S793" s="20"/>
      <c r="T793" s="20"/>
      <c r="U793" s="20"/>
      <c r="V793" s="20"/>
      <c r="W793" s="20"/>
      <c r="X793" s="20"/>
      <c r="Y793" s="20"/>
      <c r="Z793" s="20"/>
    </row>
    <row r="794" spans="1:26" ht="15.75" customHeight="1">
      <c r="A794" s="20"/>
      <c r="B794" s="28"/>
      <c r="C794" s="29"/>
      <c r="D794" s="30"/>
      <c r="E794" s="6"/>
      <c r="F794" s="20"/>
      <c r="G794" s="6"/>
      <c r="H794" s="6"/>
      <c r="I794" s="20"/>
      <c r="J794" s="6"/>
      <c r="K794" s="32"/>
      <c r="L794" s="32"/>
      <c r="M794" s="20"/>
      <c r="N794" s="20"/>
      <c r="O794" s="20"/>
      <c r="P794" s="20"/>
      <c r="Q794" s="20"/>
      <c r="R794" s="20"/>
      <c r="S794" s="20"/>
      <c r="T794" s="20"/>
      <c r="U794" s="20"/>
      <c r="V794" s="20"/>
      <c r="W794" s="20"/>
      <c r="X794" s="20"/>
      <c r="Y794" s="20"/>
      <c r="Z794" s="20"/>
    </row>
    <row r="795" spans="1:26" ht="15.75" customHeight="1">
      <c r="A795" s="20"/>
      <c r="B795" s="28"/>
      <c r="C795" s="29"/>
      <c r="D795" s="30"/>
      <c r="E795" s="6"/>
      <c r="F795" s="20"/>
      <c r="G795" s="6"/>
      <c r="H795" s="6"/>
      <c r="I795" s="20"/>
      <c r="J795" s="6"/>
      <c r="K795" s="32"/>
      <c r="L795" s="32"/>
      <c r="M795" s="20"/>
      <c r="N795" s="20"/>
      <c r="O795" s="20"/>
      <c r="P795" s="20"/>
      <c r="Q795" s="20"/>
      <c r="R795" s="20"/>
      <c r="S795" s="20"/>
      <c r="T795" s="20"/>
      <c r="U795" s="20"/>
      <c r="V795" s="20"/>
      <c r="W795" s="20"/>
      <c r="X795" s="20"/>
      <c r="Y795" s="20"/>
      <c r="Z795" s="20"/>
    </row>
    <row r="796" spans="1:26" ht="15.75" customHeight="1">
      <c r="A796" s="20"/>
      <c r="B796" s="28"/>
      <c r="C796" s="29"/>
      <c r="D796" s="30"/>
      <c r="E796" s="6"/>
      <c r="F796" s="20"/>
      <c r="G796" s="6"/>
      <c r="H796" s="6"/>
      <c r="I796" s="20"/>
      <c r="J796" s="6"/>
      <c r="K796" s="32"/>
      <c r="L796" s="32"/>
      <c r="M796" s="20"/>
      <c r="N796" s="20"/>
      <c r="O796" s="20"/>
      <c r="P796" s="20"/>
      <c r="Q796" s="20"/>
      <c r="R796" s="20"/>
      <c r="S796" s="20"/>
      <c r="T796" s="20"/>
      <c r="U796" s="20"/>
      <c r="V796" s="20"/>
      <c r="W796" s="20"/>
      <c r="X796" s="20"/>
      <c r="Y796" s="20"/>
      <c r="Z796" s="20"/>
    </row>
    <row r="797" spans="1:26" ht="15.75" customHeight="1">
      <c r="A797" s="20"/>
      <c r="B797" s="28"/>
      <c r="C797" s="29"/>
      <c r="D797" s="30"/>
      <c r="E797" s="6"/>
      <c r="F797" s="20"/>
      <c r="G797" s="6"/>
      <c r="H797" s="6"/>
      <c r="I797" s="20"/>
      <c r="J797" s="6"/>
      <c r="K797" s="32"/>
      <c r="L797" s="32"/>
      <c r="M797" s="20"/>
      <c r="N797" s="20"/>
      <c r="O797" s="20"/>
      <c r="P797" s="20"/>
      <c r="Q797" s="20"/>
      <c r="R797" s="20"/>
      <c r="S797" s="20"/>
      <c r="T797" s="20"/>
      <c r="U797" s="20"/>
      <c r="V797" s="20"/>
      <c r="W797" s="20"/>
      <c r="X797" s="20"/>
      <c r="Y797" s="20"/>
      <c r="Z797" s="20"/>
    </row>
    <row r="798" spans="1:26" ht="15.75" customHeight="1">
      <c r="A798" s="20"/>
      <c r="B798" s="28"/>
      <c r="C798" s="29"/>
      <c r="D798" s="30"/>
      <c r="E798" s="6"/>
      <c r="F798" s="20"/>
      <c r="G798" s="6"/>
      <c r="H798" s="6"/>
      <c r="I798" s="20"/>
      <c r="J798" s="6"/>
      <c r="K798" s="32"/>
      <c r="L798" s="32"/>
      <c r="M798" s="20"/>
      <c r="N798" s="20"/>
      <c r="O798" s="20"/>
      <c r="P798" s="20"/>
      <c r="Q798" s="20"/>
      <c r="R798" s="20"/>
      <c r="S798" s="20"/>
      <c r="T798" s="20"/>
      <c r="U798" s="20"/>
      <c r="V798" s="20"/>
      <c r="W798" s="20"/>
      <c r="X798" s="20"/>
      <c r="Y798" s="20"/>
      <c r="Z798" s="20"/>
    </row>
    <row r="799" spans="1:26" ht="15.75" customHeight="1">
      <c r="A799" s="20"/>
      <c r="B799" s="28"/>
      <c r="C799" s="29"/>
      <c r="D799" s="30"/>
      <c r="E799" s="6"/>
      <c r="F799" s="20"/>
      <c r="G799" s="6"/>
      <c r="H799" s="6"/>
      <c r="I799" s="20"/>
      <c r="J799" s="6"/>
      <c r="K799" s="32"/>
      <c r="L799" s="32"/>
      <c r="M799" s="20"/>
      <c r="N799" s="20"/>
      <c r="O799" s="20"/>
      <c r="P799" s="20"/>
      <c r="Q799" s="20"/>
      <c r="R799" s="20"/>
      <c r="S799" s="20"/>
      <c r="T799" s="20"/>
      <c r="U799" s="20"/>
      <c r="V799" s="20"/>
      <c r="W799" s="20"/>
      <c r="X799" s="20"/>
      <c r="Y799" s="20"/>
      <c r="Z799" s="20"/>
    </row>
    <row r="800" spans="1:26" ht="15.75" customHeight="1">
      <c r="A800" s="20"/>
      <c r="B800" s="28"/>
      <c r="C800" s="29"/>
      <c r="D800" s="30"/>
      <c r="E800" s="6"/>
      <c r="F800" s="20"/>
      <c r="G800" s="6"/>
      <c r="H800" s="6"/>
      <c r="I800" s="20"/>
      <c r="J800" s="6"/>
      <c r="K800" s="32"/>
      <c r="L800" s="32"/>
      <c r="M800" s="20"/>
      <c r="N800" s="20"/>
      <c r="O800" s="20"/>
      <c r="P800" s="20"/>
      <c r="Q800" s="20"/>
      <c r="R800" s="20"/>
      <c r="S800" s="20"/>
      <c r="T800" s="20"/>
      <c r="U800" s="20"/>
      <c r="V800" s="20"/>
      <c r="W800" s="20"/>
      <c r="X800" s="20"/>
      <c r="Y800" s="20"/>
      <c r="Z800" s="20"/>
    </row>
    <row r="801" spans="1:26" ht="15.75" customHeight="1">
      <c r="A801" s="20"/>
      <c r="B801" s="28"/>
      <c r="C801" s="29"/>
      <c r="D801" s="30"/>
      <c r="E801" s="6"/>
      <c r="F801" s="20"/>
      <c r="G801" s="6"/>
      <c r="H801" s="6"/>
      <c r="I801" s="20"/>
      <c r="J801" s="6"/>
      <c r="K801" s="32"/>
      <c r="L801" s="32"/>
      <c r="M801" s="20"/>
      <c r="N801" s="20"/>
      <c r="O801" s="20"/>
      <c r="P801" s="20"/>
      <c r="Q801" s="20"/>
      <c r="R801" s="20"/>
      <c r="S801" s="20"/>
      <c r="T801" s="20"/>
      <c r="U801" s="20"/>
      <c r="V801" s="20"/>
      <c r="W801" s="20"/>
      <c r="X801" s="20"/>
      <c r="Y801" s="20"/>
      <c r="Z801" s="20"/>
    </row>
    <row r="802" spans="1:26" ht="15.75" customHeight="1">
      <c r="A802" s="20"/>
      <c r="B802" s="28"/>
      <c r="C802" s="29"/>
      <c r="D802" s="30"/>
      <c r="E802" s="6"/>
      <c r="F802" s="20"/>
      <c r="G802" s="6"/>
      <c r="H802" s="6"/>
      <c r="I802" s="20"/>
      <c r="J802" s="6"/>
      <c r="K802" s="32"/>
      <c r="L802" s="32"/>
      <c r="M802" s="20"/>
      <c r="N802" s="20"/>
      <c r="O802" s="20"/>
      <c r="P802" s="20"/>
      <c r="Q802" s="20"/>
      <c r="R802" s="20"/>
      <c r="S802" s="20"/>
      <c r="T802" s="20"/>
      <c r="U802" s="20"/>
      <c r="V802" s="20"/>
      <c r="W802" s="20"/>
      <c r="X802" s="20"/>
      <c r="Y802" s="20"/>
      <c r="Z802" s="20"/>
    </row>
    <row r="803" spans="1:26" ht="15.75" customHeight="1">
      <c r="A803" s="20"/>
      <c r="B803" s="28"/>
      <c r="C803" s="29"/>
      <c r="D803" s="30"/>
      <c r="E803" s="6"/>
      <c r="F803" s="20"/>
      <c r="G803" s="6"/>
      <c r="H803" s="6"/>
      <c r="I803" s="20"/>
      <c r="J803" s="6"/>
      <c r="K803" s="32"/>
      <c r="L803" s="32"/>
      <c r="M803" s="20"/>
      <c r="N803" s="20"/>
      <c r="O803" s="20"/>
      <c r="P803" s="20"/>
      <c r="Q803" s="20"/>
      <c r="R803" s="20"/>
      <c r="S803" s="20"/>
      <c r="T803" s="20"/>
      <c r="U803" s="20"/>
      <c r="V803" s="20"/>
      <c r="W803" s="20"/>
      <c r="X803" s="20"/>
      <c r="Y803" s="20"/>
      <c r="Z803" s="20"/>
    </row>
    <row r="804" spans="1:26" ht="15.75" customHeight="1">
      <c r="A804" s="20"/>
      <c r="B804" s="28"/>
      <c r="C804" s="29"/>
      <c r="D804" s="30"/>
      <c r="E804" s="6"/>
      <c r="F804" s="20"/>
      <c r="G804" s="6"/>
      <c r="H804" s="6"/>
      <c r="I804" s="20"/>
      <c r="J804" s="6"/>
      <c r="K804" s="32"/>
      <c r="L804" s="32"/>
      <c r="M804" s="20"/>
      <c r="N804" s="20"/>
      <c r="O804" s="20"/>
      <c r="P804" s="20"/>
      <c r="Q804" s="20"/>
      <c r="R804" s="20"/>
      <c r="S804" s="20"/>
      <c r="T804" s="20"/>
      <c r="U804" s="20"/>
      <c r="V804" s="20"/>
      <c r="W804" s="20"/>
      <c r="X804" s="20"/>
      <c r="Y804" s="20"/>
      <c r="Z804" s="20"/>
    </row>
    <row r="805" spans="1:26" ht="15.75" customHeight="1">
      <c r="A805" s="20"/>
      <c r="B805" s="28"/>
      <c r="C805" s="29"/>
      <c r="D805" s="30"/>
      <c r="E805" s="6"/>
      <c r="F805" s="20"/>
      <c r="G805" s="6"/>
      <c r="H805" s="6"/>
      <c r="I805" s="20"/>
      <c r="J805" s="6"/>
      <c r="K805" s="32"/>
      <c r="L805" s="32"/>
      <c r="M805" s="20"/>
      <c r="N805" s="20"/>
      <c r="O805" s="20"/>
      <c r="P805" s="20"/>
      <c r="Q805" s="20"/>
      <c r="R805" s="20"/>
      <c r="S805" s="20"/>
      <c r="T805" s="20"/>
      <c r="U805" s="20"/>
      <c r="V805" s="20"/>
      <c r="W805" s="20"/>
      <c r="X805" s="20"/>
      <c r="Y805" s="20"/>
      <c r="Z805" s="20"/>
    </row>
    <row r="806" spans="1:26" ht="15.75" customHeight="1">
      <c r="A806" s="20"/>
      <c r="B806" s="28"/>
      <c r="C806" s="29"/>
      <c r="D806" s="30"/>
      <c r="E806" s="6"/>
      <c r="F806" s="20"/>
      <c r="G806" s="6"/>
      <c r="H806" s="6"/>
      <c r="I806" s="20"/>
      <c r="J806" s="6"/>
      <c r="K806" s="32"/>
      <c r="L806" s="32"/>
      <c r="M806" s="20"/>
      <c r="N806" s="20"/>
      <c r="O806" s="20"/>
      <c r="P806" s="20"/>
      <c r="Q806" s="20"/>
      <c r="R806" s="20"/>
      <c r="S806" s="20"/>
      <c r="T806" s="20"/>
      <c r="U806" s="20"/>
      <c r="V806" s="20"/>
      <c r="W806" s="20"/>
      <c r="X806" s="20"/>
      <c r="Y806" s="20"/>
      <c r="Z806" s="20"/>
    </row>
    <row r="807" spans="1:26" ht="15.75" customHeight="1">
      <c r="A807" s="20"/>
      <c r="B807" s="28"/>
      <c r="C807" s="29"/>
      <c r="D807" s="30"/>
      <c r="E807" s="6"/>
      <c r="F807" s="20"/>
      <c r="G807" s="6"/>
      <c r="H807" s="6"/>
      <c r="I807" s="20"/>
      <c r="J807" s="6"/>
      <c r="K807" s="32"/>
      <c r="L807" s="32"/>
      <c r="M807" s="20"/>
      <c r="N807" s="20"/>
      <c r="O807" s="20"/>
      <c r="P807" s="20"/>
      <c r="Q807" s="20"/>
      <c r="R807" s="20"/>
      <c r="S807" s="20"/>
      <c r="T807" s="20"/>
      <c r="U807" s="20"/>
      <c r="V807" s="20"/>
      <c r="W807" s="20"/>
      <c r="X807" s="20"/>
      <c r="Y807" s="20"/>
      <c r="Z807" s="20"/>
    </row>
    <row r="808" spans="1:26" ht="15.75" customHeight="1">
      <c r="A808" s="20"/>
      <c r="B808" s="28"/>
      <c r="C808" s="29"/>
      <c r="D808" s="30"/>
      <c r="E808" s="6"/>
      <c r="F808" s="20"/>
      <c r="G808" s="6"/>
      <c r="H808" s="6"/>
      <c r="I808" s="20"/>
      <c r="J808" s="6"/>
      <c r="K808" s="32"/>
      <c r="L808" s="32"/>
      <c r="M808" s="20"/>
      <c r="N808" s="20"/>
      <c r="O808" s="20"/>
      <c r="P808" s="20"/>
      <c r="Q808" s="20"/>
      <c r="R808" s="20"/>
      <c r="S808" s="20"/>
      <c r="T808" s="20"/>
      <c r="U808" s="20"/>
      <c r="V808" s="20"/>
      <c r="W808" s="20"/>
      <c r="X808" s="20"/>
      <c r="Y808" s="20"/>
      <c r="Z808" s="20"/>
    </row>
    <row r="809" spans="1:26" ht="15.75" customHeight="1">
      <c r="A809" s="20"/>
      <c r="B809" s="28"/>
      <c r="C809" s="29"/>
      <c r="D809" s="30"/>
      <c r="E809" s="6"/>
      <c r="F809" s="20"/>
      <c r="G809" s="6"/>
      <c r="H809" s="6"/>
      <c r="I809" s="20"/>
      <c r="J809" s="6"/>
      <c r="K809" s="32"/>
      <c r="L809" s="32"/>
      <c r="M809" s="20"/>
      <c r="N809" s="20"/>
      <c r="O809" s="20"/>
      <c r="P809" s="20"/>
      <c r="Q809" s="20"/>
      <c r="R809" s="20"/>
      <c r="S809" s="20"/>
      <c r="T809" s="20"/>
      <c r="U809" s="20"/>
      <c r="V809" s="20"/>
      <c r="W809" s="20"/>
      <c r="X809" s="20"/>
      <c r="Y809" s="20"/>
      <c r="Z809" s="20"/>
    </row>
    <row r="810" spans="1:26" ht="15.75" customHeight="1">
      <c r="A810" s="20"/>
      <c r="B810" s="28"/>
      <c r="C810" s="29"/>
      <c r="D810" s="30"/>
      <c r="E810" s="6"/>
      <c r="F810" s="20"/>
      <c r="G810" s="6"/>
      <c r="H810" s="6"/>
      <c r="I810" s="20"/>
      <c r="J810" s="6"/>
      <c r="K810" s="32"/>
      <c r="L810" s="32"/>
      <c r="M810" s="20"/>
      <c r="N810" s="20"/>
      <c r="O810" s="20"/>
      <c r="P810" s="20"/>
      <c r="Q810" s="20"/>
      <c r="R810" s="20"/>
      <c r="S810" s="20"/>
      <c r="T810" s="20"/>
      <c r="U810" s="20"/>
      <c r="V810" s="20"/>
      <c r="W810" s="20"/>
      <c r="X810" s="20"/>
      <c r="Y810" s="20"/>
      <c r="Z810" s="20"/>
    </row>
    <row r="811" spans="1:26" ht="15.75" customHeight="1">
      <c r="A811" s="20"/>
      <c r="B811" s="28"/>
      <c r="C811" s="29"/>
      <c r="D811" s="30"/>
      <c r="E811" s="6"/>
      <c r="F811" s="20"/>
      <c r="G811" s="6"/>
      <c r="H811" s="6"/>
      <c r="I811" s="20"/>
      <c r="J811" s="6"/>
      <c r="K811" s="32"/>
      <c r="L811" s="32"/>
      <c r="M811" s="20"/>
      <c r="N811" s="20"/>
      <c r="O811" s="20"/>
      <c r="P811" s="20"/>
      <c r="Q811" s="20"/>
      <c r="R811" s="20"/>
      <c r="S811" s="20"/>
      <c r="T811" s="20"/>
      <c r="U811" s="20"/>
      <c r="V811" s="20"/>
      <c r="W811" s="20"/>
      <c r="X811" s="20"/>
      <c r="Y811" s="20"/>
      <c r="Z811" s="20"/>
    </row>
    <row r="812" spans="1:26" ht="15.75" customHeight="1">
      <c r="A812" s="20"/>
      <c r="B812" s="28"/>
      <c r="C812" s="29"/>
      <c r="D812" s="30"/>
      <c r="E812" s="6"/>
      <c r="F812" s="20"/>
      <c r="G812" s="6"/>
      <c r="H812" s="6"/>
      <c r="I812" s="20"/>
      <c r="J812" s="6"/>
      <c r="K812" s="32"/>
      <c r="L812" s="32"/>
      <c r="M812" s="20"/>
      <c r="N812" s="20"/>
      <c r="O812" s="20"/>
      <c r="P812" s="20"/>
      <c r="Q812" s="20"/>
      <c r="R812" s="20"/>
      <c r="S812" s="20"/>
      <c r="T812" s="20"/>
      <c r="U812" s="20"/>
      <c r="V812" s="20"/>
      <c r="W812" s="20"/>
      <c r="X812" s="20"/>
      <c r="Y812" s="20"/>
      <c r="Z812" s="20"/>
    </row>
    <row r="813" spans="1:26" ht="15.75" customHeight="1">
      <c r="A813" s="20"/>
      <c r="B813" s="28"/>
      <c r="C813" s="29"/>
      <c r="D813" s="30"/>
      <c r="E813" s="6"/>
      <c r="F813" s="20"/>
      <c r="G813" s="6"/>
      <c r="H813" s="6"/>
      <c r="I813" s="20"/>
      <c r="J813" s="6"/>
      <c r="K813" s="32"/>
      <c r="L813" s="32"/>
      <c r="M813" s="20"/>
      <c r="N813" s="20"/>
      <c r="O813" s="20"/>
      <c r="P813" s="20"/>
      <c r="Q813" s="20"/>
      <c r="R813" s="20"/>
      <c r="S813" s="20"/>
      <c r="T813" s="20"/>
      <c r="U813" s="20"/>
      <c r="V813" s="20"/>
      <c r="W813" s="20"/>
      <c r="X813" s="20"/>
      <c r="Y813" s="20"/>
      <c r="Z813" s="20"/>
    </row>
    <row r="814" spans="1:26" ht="15.75" customHeight="1">
      <c r="A814" s="20"/>
      <c r="B814" s="28"/>
      <c r="C814" s="29"/>
      <c r="D814" s="30"/>
      <c r="E814" s="6"/>
      <c r="F814" s="20"/>
      <c r="G814" s="6"/>
      <c r="H814" s="6"/>
      <c r="I814" s="20"/>
      <c r="J814" s="6"/>
      <c r="K814" s="32"/>
      <c r="L814" s="32"/>
      <c r="M814" s="20"/>
      <c r="N814" s="20"/>
      <c r="O814" s="20"/>
      <c r="P814" s="20"/>
      <c r="Q814" s="20"/>
      <c r="R814" s="20"/>
      <c r="S814" s="20"/>
      <c r="T814" s="20"/>
      <c r="U814" s="20"/>
      <c r="V814" s="20"/>
      <c r="W814" s="20"/>
      <c r="X814" s="20"/>
      <c r="Y814" s="20"/>
      <c r="Z814" s="20"/>
    </row>
    <row r="815" spans="1:26" ht="15.75" customHeight="1">
      <c r="A815" s="20"/>
      <c r="B815" s="28"/>
      <c r="C815" s="29"/>
      <c r="D815" s="30"/>
      <c r="E815" s="6"/>
      <c r="F815" s="20"/>
      <c r="G815" s="6"/>
      <c r="H815" s="6"/>
      <c r="I815" s="20"/>
      <c r="J815" s="6"/>
      <c r="K815" s="32"/>
      <c r="L815" s="32"/>
      <c r="M815" s="20"/>
      <c r="N815" s="20"/>
      <c r="O815" s="20"/>
      <c r="P815" s="20"/>
      <c r="Q815" s="20"/>
      <c r="R815" s="20"/>
      <c r="S815" s="20"/>
      <c r="T815" s="20"/>
      <c r="U815" s="20"/>
      <c r="V815" s="20"/>
      <c r="W815" s="20"/>
      <c r="X815" s="20"/>
      <c r="Y815" s="20"/>
      <c r="Z815" s="20"/>
    </row>
    <row r="816" spans="1:26" ht="15.75" customHeight="1">
      <c r="A816" s="20"/>
      <c r="B816" s="28"/>
      <c r="C816" s="29"/>
      <c r="D816" s="30"/>
      <c r="E816" s="6"/>
      <c r="F816" s="20"/>
      <c r="G816" s="6"/>
      <c r="H816" s="6"/>
      <c r="I816" s="20"/>
      <c r="J816" s="6"/>
      <c r="K816" s="32"/>
      <c r="L816" s="32"/>
      <c r="M816" s="20"/>
      <c r="N816" s="20"/>
      <c r="O816" s="20"/>
      <c r="P816" s="20"/>
      <c r="Q816" s="20"/>
      <c r="R816" s="20"/>
      <c r="S816" s="20"/>
      <c r="T816" s="20"/>
      <c r="U816" s="20"/>
      <c r="V816" s="20"/>
      <c r="W816" s="20"/>
      <c r="X816" s="20"/>
      <c r="Y816" s="20"/>
      <c r="Z816" s="20"/>
    </row>
    <row r="817" spans="1:26" ht="15.75" customHeight="1">
      <c r="A817" s="20"/>
      <c r="B817" s="28"/>
      <c r="C817" s="29"/>
      <c r="D817" s="30"/>
      <c r="E817" s="6"/>
      <c r="F817" s="20"/>
      <c r="G817" s="6"/>
      <c r="H817" s="6"/>
      <c r="I817" s="20"/>
      <c r="J817" s="6"/>
      <c r="K817" s="32"/>
      <c r="L817" s="32"/>
      <c r="M817" s="20"/>
      <c r="N817" s="20"/>
      <c r="O817" s="20"/>
      <c r="P817" s="20"/>
      <c r="Q817" s="20"/>
      <c r="R817" s="20"/>
      <c r="S817" s="20"/>
      <c r="T817" s="20"/>
      <c r="U817" s="20"/>
      <c r="V817" s="20"/>
      <c r="W817" s="20"/>
      <c r="X817" s="20"/>
      <c r="Y817" s="20"/>
      <c r="Z817" s="20"/>
    </row>
    <row r="818" spans="1:26" ht="15.75" customHeight="1">
      <c r="A818" s="20"/>
      <c r="B818" s="28"/>
      <c r="C818" s="29"/>
      <c r="D818" s="30"/>
      <c r="E818" s="6"/>
      <c r="F818" s="20"/>
      <c r="G818" s="6"/>
      <c r="H818" s="6"/>
      <c r="I818" s="20"/>
      <c r="J818" s="6"/>
      <c r="K818" s="32"/>
      <c r="L818" s="32"/>
      <c r="M818" s="20"/>
      <c r="N818" s="20"/>
      <c r="O818" s="20"/>
      <c r="P818" s="20"/>
      <c r="Q818" s="20"/>
      <c r="R818" s="20"/>
      <c r="S818" s="20"/>
      <c r="T818" s="20"/>
      <c r="U818" s="20"/>
      <c r="V818" s="20"/>
      <c r="W818" s="20"/>
      <c r="X818" s="20"/>
      <c r="Y818" s="20"/>
      <c r="Z818" s="20"/>
    </row>
    <row r="819" spans="1:26" ht="15.75" customHeight="1">
      <c r="A819" s="20"/>
      <c r="B819" s="28"/>
      <c r="C819" s="29"/>
      <c r="D819" s="30"/>
      <c r="E819" s="6"/>
      <c r="F819" s="20"/>
      <c r="G819" s="6"/>
      <c r="H819" s="6"/>
      <c r="I819" s="20"/>
      <c r="J819" s="6"/>
      <c r="K819" s="32"/>
      <c r="L819" s="32"/>
      <c r="M819" s="20"/>
      <c r="N819" s="20"/>
      <c r="O819" s="20"/>
      <c r="P819" s="20"/>
      <c r="Q819" s="20"/>
      <c r="R819" s="20"/>
      <c r="S819" s="20"/>
      <c r="T819" s="20"/>
      <c r="U819" s="20"/>
      <c r="V819" s="20"/>
      <c r="W819" s="20"/>
      <c r="X819" s="20"/>
      <c r="Y819" s="20"/>
      <c r="Z819" s="20"/>
    </row>
    <row r="820" spans="1:26" ht="15.75" customHeight="1">
      <c r="A820" s="20"/>
      <c r="B820" s="28"/>
      <c r="C820" s="29"/>
      <c r="D820" s="30"/>
      <c r="E820" s="6"/>
      <c r="F820" s="20"/>
      <c r="G820" s="6"/>
      <c r="H820" s="6"/>
      <c r="I820" s="20"/>
      <c r="J820" s="6"/>
      <c r="K820" s="32"/>
      <c r="L820" s="32"/>
      <c r="M820" s="20"/>
      <c r="N820" s="20"/>
      <c r="O820" s="20"/>
      <c r="P820" s="20"/>
      <c r="Q820" s="20"/>
      <c r="R820" s="20"/>
      <c r="S820" s="20"/>
      <c r="T820" s="20"/>
      <c r="U820" s="20"/>
      <c r="V820" s="20"/>
      <c r="W820" s="20"/>
      <c r="X820" s="20"/>
      <c r="Y820" s="20"/>
      <c r="Z820" s="20"/>
    </row>
    <row r="821" spans="1:26" ht="15.75" customHeight="1">
      <c r="A821" s="20"/>
      <c r="B821" s="28"/>
      <c r="C821" s="29"/>
      <c r="D821" s="30"/>
      <c r="E821" s="6"/>
      <c r="F821" s="20"/>
      <c r="G821" s="6"/>
      <c r="H821" s="6"/>
      <c r="I821" s="20"/>
      <c r="J821" s="6"/>
      <c r="K821" s="32"/>
      <c r="L821" s="32"/>
      <c r="M821" s="20"/>
      <c r="N821" s="20"/>
      <c r="O821" s="20"/>
      <c r="P821" s="20"/>
      <c r="Q821" s="20"/>
      <c r="R821" s="20"/>
      <c r="S821" s="20"/>
      <c r="T821" s="20"/>
      <c r="U821" s="20"/>
      <c r="V821" s="20"/>
      <c r="W821" s="20"/>
      <c r="X821" s="20"/>
      <c r="Y821" s="20"/>
      <c r="Z821" s="20"/>
    </row>
    <row r="822" spans="1:26" ht="15.75" customHeight="1">
      <c r="A822" s="20"/>
      <c r="B822" s="28"/>
      <c r="C822" s="29"/>
      <c r="D822" s="30"/>
      <c r="E822" s="6"/>
      <c r="F822" s="20"/>
      <c r="G822" s="6"/>
      <c r="H822" s="6"/>
      <c r="I822" s="20"/>
      <c r="J822" s="6"/>
      <c r="K822" s="32"/>
      <c r="L822" s="32"/>
      <c r="M822" s="20"/>
      <c r="N822" s="20"/>
      <c r="O822" s="20"/>
      <c r="P822" s="20"/>
      <c r="Q822" s="20"/>
      <c r="R822" s="20"/>
      <c r="S822" s="20"/>
      <c r="T822" s="20"/>
      <c r="U822" s="20"/>
      <c r="V822" s="20"/>
      <c r="W822" s="20"/>
      <c r="X822" s="20"/>
      <c r="Y822" s="20"/>
      <c r="Z822" s="20"/>
    </row>
    <row r="823" spans="1:26" ht="15.75" customHeight="1">
      <c r="A823" s="20"/>
      <c r="B823" s="28"/>
      <c r="C823" s="29"/>
      <c r="D823" s="30"/>
      <c r="E823" s="6"/>
      <c r="F823" s="20"/>
      <c r="G823" s="6"/>
      <c r="H823" s="6"/>
      <c r="I823" s="20"/>
      <c r="J823" s="6"/>
      <c r="K823" s="32"/>
      <c r="L823" s="32"/>
      <c r="M823" s="20"/>
      <c r="N823" s="20"/>
      <c r="O823" s="20"/>
      <c r="P823" s="20"/>
      <c r="Q823" s="20"/>
      <c r="R823" s="20"/>
      <c r="S823" s="20"/>
      <c r="T823" s="20"/>
      <c r="U823" s="20"/>
      <c r="V823" s="20"/>
      <c r="W823" s="20"/>
      <c r="X823" s="20"/>
      <c r="Y823" s="20"/>
      <c r="Z823" s="20"/>
    </row>
    <row r="824" spans="1:26" ht="15.75" customHeight="1">
      <c r="A824" s="20"/>
      <c r="B824" s="28"/>
      <c r="C824" s="29"/>
      <c r="D824" s="30"/>
      <c r="E824" s="6"/>
      <c r="F824" s="20"/>
      <c r="G824" s="6"/>
      <c r="H824" s="6"/>
      <c r="I824" s="20"/>
      <c r="J824" s="6"/>
      <c r="K824" s="32"/>
      <c r="L824" s="32"/>
      <c r="M824" s="20"/>
      <c r="N824" s="20"/>
      <c r="O824" s="20"/>
      <c r="P824" s="20"/>
      <c r="Q824" s="20"/>
      <c r="R824" s="20"/>
      <c r="S824" s="20"/>
      <c r="T824" s="20"/>
      <c r="U824" s="20"/>
      <c r="V824" s="20"/>
      <c r="W824" s="20"/>
      <c r="X824" s="20"/>
      <c r="Y824" s="20"/>
      <c r="Z824" s="20"/>
    </row>
    <row r="825" spans="1:26" ht="15.75" customHeight="1">
      <c r="A825" s="20"/>
      <c r="B825" s="28"/>
      <c r="C825" s="29"/>
      <c r="D825" s="30"/>
      <c r="E825" s="6"/>
      <c r="F825" s="20"/>
      <c r="G825" s="6"/>
      <c r="H825" s="6"/>
      <c r="I825" s="20"/>
      <c r="J825" s="6"/>
      <c r="K825" s="32"/>
      <c r="L825" s="32"/>
      <c r="M825" s="20"/>
      <c r="N825" s="20"/>
      <c r="O825" s="20"/>
      <c r="P825" s="20"/>
      <c r="Q825" s="20"/>
      <c r="R825" s="20"/>
      <c r="S825" s="20"/>
      <c r="T825" s="20"/>
      <c r="U825" s="20"/>
      <c r="V825" s="20"/>
      <c r="W825" s="20"/>
      <c r="X825" s="20"/>
      <c r="Y825" s="20"/>
      <c r="Z825" s="20"/>
    </row>
    <row r="826" spans="1:26" ht="15.75" customHeight="1">
      <c r="A826" s="20"/>
      <c r="B826" s="28"/>
      <c r="C826" s="29"/>
      <c r="D826" s="30"/>
      <c r="E826" s="6"/>
      <c r="F826" s="20"/>
      <c r="G826" s="6"/>
      <c r="H826" s="6"/>
      <c r="I826" s="20"/>
      <c r="J826" s="6"/>
      <c r="K826" s="32"/>
      <c r="L826" s="32"/>
      <c r="M826" s="20"/>
      <c r="N826" s="20"/>
      <c r="O826" s="20"/>
      <c r="P826" s="20"/>
      <c r="Q826" s="20"/>
      <c r="R826" s="20"/>
      <c r="S826" s="20"/>
      <c r="T826" s="20"/>
      <c r="U826" s="20"/>
      <c r="V826" s="20"/>
      <c r="W826" s="20"/>
      <c r="X826" s="20"/>
      <c r="Y826" s="20"/>
      <c r="Z826" s="20"/>
    </row>
    <row r="827" spans="1:26" ht="15.75" customHeight="1">
      <c r="A827" s="20"/>
      <c r="B827" s="28"/>
      <c r="C827" s="29"/>
      <c r="D827" s="30"/>
      <c r="E827" s="6"/>
      <c r="F827" s="20"/>
      <c r="G827" s="6"/>
      <c r="H827" s="6"/>
      <c r="I827" s="20"/>
      <c r="J827" s="6"/>
      <c r="K827" s="32"/>
      <c r="L827" s="32"/>
      <c r="M827" s="20"/>
      <c r="N827" s="20"/>
      <c r="O827" s="20"/>
      <c r="P827" s="20"/>
      <c r="Q827" s="20"/>
      <c r="R827" s="20"/>
      <c r="S827" s="20"/>
      <c r="T827" s="20"/>
      <c r="U827" s="20"/>
      <c r="V827" s="20"/>
      <c r="W827" s="20"/>
      <c r="X827" s="20"/>
      <c r="Y827" s="20"/>
      <c r="Z827" s="20"/>
    </row>
    <row r="828" spans="1:26" ht="15.75" customHeight="1">
      <c r="A828" s="20"/>
      <c r="B828" s="28"/>
      <c r="C828" s="29"/>
      <c r="D828" s="30"/>
      <c r="E828" s="6"/>
      <c r="F828" s="20"/>
      <c r="G828" s="6"/>
      <c r="H828" s="6"/>
      <c r="I828" s="20"/>
      <c r="J828" s="6"/>
      <c r="K828" s="32"/>
      <c r="L828" s="32"/>
      <c r="M828" s="20"/>
      <c r="N828" s="20"/>
      <c r="O828" s="20"/>
      <c r="P828" s="20"/>
      <c r="Q828" s="20"/>
      <c r="R828" s="20"/>
      <c r="S828" s="20"/>
      <c r="T828" s="20"/>
      <c r="U828" s="20"/>
      <c r="V828" s="20"/>
      <c r="W828" s="20"/>
      <c r="X828" s="20"/>
      <c r="Y828" s="20"/>
      <c r="Z828" s="20"/>
    </row>
    <row r="829" spans="1:26" ht="15.75" customHeight="1">
      <c r="A829" s="20"/>
      <c r="B829" s="28"/>
      <c r="C829" s="29"/>
      <c r="D829" s="30"/>
      <c r="E829" s="6"/>
      <c r="F829" s="20"/>
      <c r="G829" s="6"/>
      <c r="H829" s="6"/>
      <c r="I829" s="20"/>
      <c r="J829" s="6"/>
      <c r="K829" s="32"/>
      <c r="L829" s="32"/>
      <c r="M829" s="20"/>
      <c r="N829" s="20"/>
      <c r="O829" s="20"/>
      <c r="P829" s="20"/>
      <c r="Q829" s="20"/>
      <c r="R829" s="20"/>
      <c r="S829" s="20"/>
      <c r="T829" s="20"/>
      <c r="U829" s="20"/>
      <c r="V829" s="20"/>
      <c r="W829" s="20"/>
      <c r="X829" s="20"/>
      <c r="Y829" s="20"/>
      <c r="Z829" s="20"/>
    </row>
    <row r="830" spans="1:26" ht="15.75" customHeight="1">
      <c r="A830" s="20"/>
      <c r="B830" s="28"/>
      <c r="C830" s="29"/>
      <c r="D830" s="30"/>
      <c r="E830" s="6"/>
      <c r="F830" s="20"/>
      <c r="G830" s="6"/>
      <c r="H830" s="6"/>
      <c r="I830" s="20"/>
      <c r="J830" s="6"/>
      <c r="K830" s="32"/>
      <c r="L830" s="32"/>
      <c r="M830" s="20"/>
      <c r="N830" s="20"/>
      <c r="O830" s="20"/>
      <c r="P830" s="20"/>
      <c r="Q830" s="20"/>
      <c r="R830" s="20"/>
      <c r="S830" s="20"/>
      <c r="T830" s="20"/>
      <c r="U830" s="20"/>
      <c r="V830" s="20"/>
      <c r="W830" s="20"/>
      <c r="X830" s="20"/>
      <c r="Y830" s="20"/>
      <c r="Z830" s="20"/>
    </row>
    <row r="831" spans="1:26" ht="15.75" customHeight="1">
      <c r="A831" s="20"/>
      <c r="B831" s="28"/>
      <c r="C831" s="29"/>
      <c r="D831" s="30"/>
      <c r="E831" s="6"/>
      <c r="F831" s="20"/>
      <c r="G831" s="6"/>
      <c r="H831" s="6"/>
      <c r="I831" s="20"/>
      <c r="J831" s="6"/>
      <c r="K831" s="32"/>
      <c r="L831" s="32"/>
      <c r="M831" s="20"/>
      <c r="N831" s="20"/>
      <c r="O831" s="20"/>
      <c r="P831" s="20"/>
      <c r="Q831" s="20"/>
      <c r="R831" s="20"/>
      <c r="S831" s="20"/>
      <c r="T831" s="20"/>
      <c r="U831" s="20"/>
      <c r="V831" s="20"/>
      <c r="W831" s="20"/>
      <c r="X831" s="20"/>
      <c r="Y831" s="20"/>
      <c r="Z831" s="20"/>
    </row>
    <row r="832" spans="1:26" ht="15.75" customHeight="1">
      <c r="A832" s="20"/>
      <c r="B832" s="28"/>
      <c r="C832" s="29"/>
      <c r="D832" s="30"/>
      <c r="E832" s="6"/>
      <c r="F832" s="20"/>
      <c r="G832" s="6"/>
      <c r="H832" s="6"/>
      <c r="I832" s="20"/>
      <c r="J832" s="6"/>
      <c r="K832" s="32"/>
      <c r="L832" s="32"/>
      <c r="M832" s="20"/>
      <c r="N832" s="20"/>
      <c r="O832" s="20"/>
      <c r="P832" s="20"/>
      <c r="Q832" s="20"/>
      <c r="R832" s="20"/>
      <c r="S832" s="20"/>
      <c r="T832" s="20"/>
      <c r="U832" s="20"/>
      <c r="V832" s="20"/>
      <c r="W832" s="20"/>
      <c r="X832" s="20"/>
      <c r="Y832" s="20"/>
      <c r="Z832" s="20"/>
    </row>
    <row r="833" spans="1:26" ht="15.75" customHeight="1">
      <c r="A833" s="20"/>
      <c r="B833" s="28"/>
      <c r="C833" s="29"/>
      <c r="D833" s="30"/>
      <c r="E833" s="6"/>
      <c r="F833" s="20"/>
      <c r="G833" s="6"/>
      <c r="H833" s="6"/>
      <c r="I833" s="20"/>
      <c r="J833" s="6"/>
      <c r="K833" s="32"/>
      <c r="L833" s="32"/>
      <c r="M833" s="20"/>
      <c r="N833" s="20"/>
      <c r="O833" s="20"/>
      <c r="P833" s="20"/>
      <c r="Q833" s="20"/>
      <c r="R833" s="20"/>
      <c r="S833" s="20"/>
      <c r="T833" s="20"/>
      <c r="U833" s="20"/>
      <c r="V833" s="20"/>
      <c r="W833" s="20"/>
      <c r="X833" s="20"/>
      <c r="Y833" s="20"/>
      <c r="Z833" s="20"/>
    </row>
    <row r="834" spans="1:26" ht="15.75" customHeight="1">
      <c r="A834" s="20"/>
      <c r="B834" s="28"/>
      <c r="C834" s="29"/>
      <c r="D834" s="30"/>
      <c r="E834" s="6"/>
      <c r="F834" s="20"/>
      <c r="G834" s="6"/>
      <c r="H834" s="6"/>
      <c r="I834" s="20"/>
      <c r="J834" s="6"/>
      <c r="K834" s="32"/>
      <c r="L834" s="32"/>
      <c r="M834" s="20"/>
      <c r="N834" s="20"/>
      <c r="O834" s="20"/>
      <c r="P834" s="20"/>
      <c r="Q834" s="20"/>
      <c r="R834" s="20"/>
      <c r="S834" s="20"/>
      <c r="T834" s="20"/>
      <c r="U834" s="20"/>
      <c r="V834" s="20"/>
      <c r="W834" s="20"/>
      <c r="X834" s="20"/>
      <c r="Y834" s="20"/>
      <c r="Z834" s="20"/>
    </row>
    <row r="835" spans="1:26" ht="15.75" customHeight="1">
      <c r="A835" s="20"/>
      <c r="B835" s="28"/>
      <c r="C835" s="29"/>
      <c r="D835" s="30"/>
      <c r="E835" s="6"/>
      <c r="F835" s="20"/>
      <c r="G835" s="6"/>
      <c r="H835" s="6"/>
      <c r="I835" s="20"/>
      <c r="J835" s="6"/>
      <c r="K835" s="32"/>
      <c r="L835" s="32"/>
      <c r="M835" s="20"/>
      <c r="N835" s="20"/>
      <c r="O835" s="20"/>
      <c r="P835" s="20"/>
      <c r="Q835" s="20"/>
      <c r="R835" s="20"/>
      <c r="S835" s="20"/>
      <c r="T835" s="20"/>
      <c r="U835" s="20"/>
      <c r="V835" s="20"/>
      <c r="W835" s="20"/>
      <c r="X835" s="20"/>
      <c r="Y835" s="20"/>
      <c r="Z835" s="20"/>
    </row>
    <row r="836" spans="1:26" ht="15.75" customHeight="1">
      <c r="A836" s="20"/>
      <c r="B836" s="28"/>
      <c r="C836" s="29"/>
      <c r="D836" s="30"/>
      <c r="E836" s="6"/>
      <c r="F836" s="20"/>
      <c r="G836" s="6"/>
      <c r="H836" s="6"/>
      <c r="I836" s="20"/>
      <c r="J836" s="6"/>
      <c r="K836" s="32"/>
      <c r="L836" s="32"/>
      <c r="M836" s="20"/>
      <c r="N836" s="20"/>
      <c r="O836" s="20"/>
      <c r="P836" s="20"/>
      <c r="Q836" s="20"/>
      <c r="R836" s="20"/>
      <c r="S836" s="20"/>
      <c r="T836" s="20"/>
      <c r="U836" s="20"/>
      <c r="V836" s="20"/>
      <c r="W836" s="20"/>
      <c r="X836" s="20"/>
      <c r="Y836" s="20"/>
      <c r="Z836" s="20"/>
    </row>
    <row r="837" spans="1:26" ht="15.75" customHeight="1">
      <c r="A837" s="20"/>
      <c r="B837" s="28"/>
      <c r="C837" s="29"/>
      <c r="D837" s="30"/>
      <c r="E837" s="6"/>
      <c r="F837" s="20"/>
      <c r="G837" s="6"/>
      <c r="H837" s="6"/>
      <c r="I837" s="20"/>
      <c r="J837" s="6"/>
      <c r="K837" s="32"/>
      <c r="L837" s="32"/>
      <c r="M837" s="20"/>
      <c r="N837" s="20"/>
      <c r="O837" s="20"/>
      <c r="P837" s="20"/>
      <c r="Q837" s="20"/>
      <c r="R837" s="20"/>
      <c r="S837" s="20"/>
      <c r="T837" s="20"/>
      <c r="U837" s="20"/>
      <c r="V837" s="20"/>
      <c r="W837" s="20"/>
      <c r="X837" s="20"/>
      <c r="Y837" s="20"/>
      <c r="Z837" s="20"/>
    </row>
    <row r="838" spans="1:26" ht="15.75" customHeight="1">
      <c r="A838" s="20"/>
      <c r="B838" s="28"/>
      <c r="C838" s="29"/>
      <c r="D838" s="30"/>
      <c r="E838" s="6"/>
      <c r="F838" s="20"/>
      <c r="G838" s="6"/>
      <c r="H838" s="6"/>
      <c r="I838" s="20"/>
      <c r="J838" s="6"/>
      <c r="K838" s="32"/>
      <c r="L838" s="32"/>
      <c r="M838" s="20"/>
      <c r="N838" s="20"/>
      <c r="O838" s="20"/>
      <c r="P838" s="20"/>
      <c r="Q838" s="20"/>
      <c r="R838" s="20"/>
      <c r="S838" s="20"/>
      <c r="T838" s="20"/>
      <c r="U838" s="20"/>
      <c r="V838" s="20"/>
      <c r="W838" s="20"/>
      <c r="X838" s="20"/>
      <c r="Y838" s="20"/>
      <c r="Z838" s="20"/>
    </row>
    <row r="839" spans="1:26" ht="15.75" customHeight="1">
      <c r="A839" s="20"/>
      <c r="B839" s="28"/>
      <c r="C839" s="29"/>
      <c r="D839" s="30"/>
      <c r="E839" s="6"/>
      <c r="F839" s="20"/>
      <c r="G839" s="6"/>
      <c r="H839" s="6"/>
      <c r="I839" s="20"/>
      <c r="J839" s="6"/>
      <c r="K839" s="32"/>
      <c r="L839" s="32"/>
      <c r="M839" s="20"/>
      <c r="N839" s="20"/>
      <c r="O839" s="20"/>
      <c r="P839" s="20"/>
      <c r="Q839" s="20"/>
      <c r="R839" s="20"/>
      <c r="S839" s="20"/>
      <c r="T839" s="20"/>
      <c r="U839" s="20"/>
      <c r="V839" s="20"/>
      <c r="W839" s="20"/>
      <c r="X839" s="20"/>
      <c r="Y839" s="20"/>
      <c r="Z839" s="20"/>
    </row>
    <row r="840" spans="1:26" ht="15.75" customHeight="1">
      <c r="A840" s="20"/>
      <c r="B840" s="28"/>
      <c r="C840" s="29"/>
      <c r="D840" s="30"/>
      <c r="E840" s="6"/>
      <c r="F840" s="20"/>
      <c r="G840" s="6"/>
      <c r="H840" s="6"/>
      <c r="I840" s="20"/>
      <c r="J840" s="6"/>
      <c r="K840" s="32"/>
      <c r="L840" s="32"/>
      <c r="M840" s="20"/>
      <c r="N840" s="20"/>
      <c r="O840" s="20"/>
      <c r="P840" s="20"/>
      <c r="Q840" s="20"/>
      <c r="R840" s="20"/>
      <c r="S840" s="20"/>
      <c r="T840" s="20"/>
      <c r="U840" s="20"/>
      <c r="V840" s="20"/>
      <c r="W840" s="20"/>
      <c r="X840" s="20"/>
      <c r="Y840" s="20"/>
      <c r="Z840" s="20"/>
    </row>
    <row r="841" spans="1:26" ht="15.75" customHeight="1">
      <c r="A841" s="20"/>
      <c r="B841" s="28"/>
      <c r="C841" s="29"/>
      <c r="D841" s="30"/>
      <c r="E841" s="6"/>
      <c r="F841" s="20"/>
      <c r="G841" s="6"/>
      <c r="H841" s="6"/>
      <c r="I841" s="20"/>
      <c r="J841" s="6"/>
      <c r="K841" s="32"/>
      <c r="L841" s="32"/>
      <c r="M841" s="20"/>
      <c r="N841" s="20"/>
      <c r="O841" s="20"/>
      <c r="P841" s="20"/>
      <c r="Q841" s="20"/>
      <c r="R841" s="20"/>
      <c r="S841" s="20"/>
      <c r="T841" s="20"/>
      <c r="U841" s="20"/>
      <c r="V841" s="20"/>
      <c r="W841" s="20"/>
      <c r="X841" s="20"/>
      <c r="Y841" s="20"/>
      <c r="Z841" s="20"/>
    </row>
    <row r="842" spans="1:26" ht="15.75" customHeight="1">
      <c r="A842" s="20"/>
      <c r="B842" s="28"/>
      <c r="C842" s="29"/>
      <c r="D842" s="30"/>
      <c r="E842" s="6"/>
      <c r="F842" s="20"/>
      <c r="G842" s="6"/>
      <c r="H842" s="6"/>
      <c r="I842" s="20"/>
      <c r="J842" s="6"/>
      <c r="K842" s="32"/>
      <c r="L842" s="32"/>
      <c r="M842" s="20"/>
      <c r="N842" s="20"/>
      <c r="O842" s="20"/>
      <c r="P842" s="20"/>
      <c r="Q842" s="20"/>
      <c r="R842" s="20"/>
      <c r="S842" s="20"/>
      <c r="T842" s="20"/>
      <c r="U842" s="20"/>
      <c r="V842" s="20"/>
      <c r="W842" s="20"/>
      <c r="X842" s="20"/>
      <c r="Y842" s="20"/>
      <c r="Z842" s="20"/>
    </row>
    <row r="843" spans="1:26" ht="15.75" customHeight="1">
      <c r="A843" s="20"/>
      <c r="B843" s="28"/>
      <c r="C843" s="29"/>
      <c r="D843" s="30"/>
      <c r="E843" s="6"/>
      <c r="F843" s="20"/>
      <c r="G843" s="6"/>
      <c r="H843" s="6"/>
      <c r="I843" s="20"/>
      <c r="J843" s="6"/>
      <c r="K843" s="32"/>
      <c r="L843" s="32"/>
      <c r="M843" s="20"/>
      <c r="N843" s="20"/>
      <c r="O843" s="20"/>
      <c r="P843" s="20"/>
      <c r="Q843" s="20"/>
      <c r="R843" s="20"/>
      <c r="S843" s="20"/>
      <c r="T843" s="20"/>
      <c r="U843" s="20"/>
      <c r="V843" s="20"/>
      <c r="W843" s="20"/>
      <c r="X843" s="20"/>
      <c r="Y843" s="20"/>
      <c r="Z843" s="20"/>
    </row>
    <row r="844" spans="1:26" ht="15.75" customHeight="1">
      <c r="A844" s="20"/>
      <c r="B844" s="28"/>
      <c r="C844" s="29"/>
      <c r="D844" s="30"/>
      <c r="E844" s="6"/>
      <c r="F844" s="20"/>
      <c r="G844" s="6"/>
      <c r="H844" s="6"/>
      <c r="I844" s="20"/>
      <c r="J844" s="6"/>
      <c r="K844" s="32"/>
      <c r="L844" s="32"/>
      <c r="M844" s="20"/>
      <c r="N844" s="20"/>
      <c r="O844" s="20"/>
      <c r="P844" s="20"/>
      <c r="Q844" s="20"/>
      <c r="R844" s="20"/>
      <c r="S844" s="20"/>
      <c r="T844" s="20"/>
      <c r="U844" s="20"/>
      <c r="V844" s="20"/>
      <c r="W844" s="20"/>
      <c r="X844" s="20"/>
      <c r="Y844" s="20"/>
      <c r="Z844" s="20"/>
    </row>
    <row r="845" spans="1:26" ht="15.75" customHeight="1">
      <c r="A845" s="20"/>
      <c r="B845" s="28"/>
      <c r="C845" s="29"/>
      <c r="D845" s="30"/>
      <c r="E845" s="6"/>
      <c r="F845" s="20"/>
      <c r="G845" s="6"/>
      <c r="H845" s="6"/>
      <c r="I845" s="20"/>
      <c r="J845" s="6"/>
      <c r="K845" s="32"/>
      <c r="L845" s="32"/>
      <c r="M845" s="20"/>
      <c r="N845" s="20"/>
      <c r="O845" s="20"/>
      <c r="P845" s="20"/>
      <c r="Q845" s="20"/>
      <c r="R845" s="20"/>
      <c r="S845" s="20"/>
      <c r="T845" s="20"/>
      <c r="U845" s="20"/>
      <c r="V845" s="20"/>
      <c r="W845" s="20"/>
      <c r="X845" s="20"/>
      <c r="Y845" s="20"/>
      <c r="Z845" s="20"/>
    </row>
    <row r="846" spans="1:26" ht="15.75" customHeight="1">
      <c r="A846" s="20"/>
      <c r="B846" s="28"/>
      <c r="C846" s="29"/>
      <c r="D846" s="30"/>
      <c r="E846" s="6"/>
      <c r="F846" s="20"/>
      <c r="G846" s="6"/>
      <c r="H846" s="6"/>
      <c r="I846" s="20"/>
      <c r="J846" s="6"/>
      <c r="K846" s="32"/>
      <c r="L846" s="32"/>
      <c r="M846" s="20"/>
      <c r="N846" s="20"/>
      <c r="O846" s="20"/>
      <c r="P846" s="20"/>
      <c r="Q846" s="20"/>
      <c r="R846" s="20"/>
      <c r="S846" s="20"/>
      <c r="T846" s="20"/>
      <c r="U846" s="20"/>
      <c r="V846" s="20"/>
      <c r="W846" s="20"/>
      <c r="X846" s="20"/>
      <c r="Y846" s="20"/>
      <c r="Z846" s="20"/>
    </row>
    <row r="847" spans="1:26" ht="15.75" customHeight="1">
      <c r="A847" s="20"/>
      <c r="B847" s="28"/>
      <c r="C847" s="29"/>
      <c r="D847" s="30"/>
      <c r="E847" s="6"/>
      <c r="F847" s="20"/>
      <c r="G847" s="6"/>
      <c r="H847" s="6"/>
      <c r="I847" s="20"/>
      <c r="J847" s="6"/>
      <c r="K847" s="32"/>
      <c r="L847" s="32"/>
      <c r="M847" s="20"/>
      <c r="N847" s="20"/>
      <c r="O847" s="20"/>
      <c r="P847" s="20"/>
      <c r="Q847" s="20"/>
      <c r="R847" s="20"/>
      <c r="S847" s="20"/>
      <c r="T847" s="20"/>
      <c r="U847" s="20"/>
      <c r="V847" s="20"/>
      <c r="W847" s="20"/>
      <c r="X847" s="20"/>
      <c r="Y847" s="20"/>
      <c r="Z847" s="20"/>
    </row>
    <row r="848" spans="1:26" ht="15.75" customHeight="1">
      <c r="A848" s="20"/>
      <c r="B848" s="28"/>
      <c r="C848" s="29"/>
      <c r="D848" s="30"/>
      <c r="E848" s="6"/>
      <c r="F848" s="20"/>
      <c r="G848" s="6"/>
      <c r="H848" s="6"/>
      <c r="I848" s="20"/>
      <c r="J848" s="6"/>
      <c r="K848" s="32"/>
      <c r="L848" s="32"/>
      <c r="M848" s="20"/>
      <c r="N848" s="20"/>
      <c r="O848" s="20"/>
      <c r="P848" s="20"/>
      <c r="Q848" s="20"/>
      <c r="R848" s="20"/>
      <c r="S848" s="20"/>
      <c r="T848" s="20"/>
      <c r="U848" s="20"/>
      <c r="V848" s="20"/>
      <c r="W848" s="20"/>
      <c r="X848" s="20"/>
      <c r="Y848" s="20"/>
      <c r="Z848" s="20"/>
    </row>
    <row r="849" spans="1:26" ht="15.75" customHeight="1">
      <c r="A849" s="20"/>
      <c r="B849" s="28"/>
      <c r="C849" s="29"/>
      <c r="D849" s="30"/>
      <c r="E849" s="6"/>
      <c r="F849" s="20"/>
      <c r="G849" s="6"/>
      <c r="H849" s="6"/>
      <c r="I849" s="20"/>
      <c r="J849" s="6"/>
      <c r="K849" s="32"/>
      <c r="L849" s="32"/>
      <c r="M849" s="20"/>
      <c r="N849" s="20"/>
      <c r="O849" s="20"/>
      <c r="P849" s="20"/>
      <c r="Q849" s="20"/>
      <c r="R849" s="20"/>
      <c r="S849" s="20"/>
      <c r="T849" s="20"/>
      <c r="U849" s="20"/>
      <c r="V849" s="20"/>
      <c r="W849" s="20"/>
      <c r="X849" s="20"/>
      <c r="Y849" s="20"/>
      <c r="Z849" s="20"/>
    </row>
    <row r="850" spans="1:26" ht="15.75" customHeight="1">
      <c r="A850" s="20"/>
      <c r="B850" s="28"/>
      <c r="C850" s="29"/>
      <c r="D850" s="30"/>
      <c r="E850" s="6"/>
      <c r="F850" s="20"/>
      <c r="G850" s="6"/>
      <c r="H850" s="6"/>
      <c r="I850" s="20"/>
      <c r="J850" s="6"/>
      <c r="K850" s="32"/>
      <c r="L850" s="32"/>
      <c r="M850" s="20"/>
      <c r="N850" s="20"/>
      <c r="O850" s="20"/>
      <c r="P850" s="20"/>
      <c r="Q850" s="20"/>
      <c r="R850" s="20"/>
      <c r="S850" s="20"/>
      <c r="T850" s="20"/>
      <c r="U850" s="20"/>
      <c r="V850" s="20"/>
      <c r="W850" s="20"/>
      <c r="X850" s="20"/>
      <c r="Y850" s="20"/>
      <c r="Z850" s="20"/>
    </row>
    <row r="851" spans="1:26" ht="15.75" customHeight="1">
      <c r="A851" s="20"/>
      <c r="B851" s="28"/>
      <c r="C851" s="29"/>
      <c r="D851" s="30"/>
      <c r="E851" s="6"/>
      <c r="F851" s="20"/>
      <c r="G851" s="6"/>
      <c r="H851" s="6"/>
      <c r="I851" s="20"/>
      <c r="J851" s="6"/>
      <c r="K851" s="32"/>
      <c r="L851" s="32"/>
      <c r="M851" s="20"/>
      <c r="N851" s="20"/>
      <c r="O851" s="20"/>
      <c r="P851" s="20"/>
      <c r="Q851" s="20"/>
      <c r="R851" s="20"/>
      <c r="S851" s="20"/>
      <c r="T851" s="20"/>
      <c r="U851" s="20"/>
      <c r="V851" s="20"/>
      <c r="W851" s="20"/>
      <c r="X851" s="20"/>
      <c r="Y851" s="20"/>
      <c r="Z851" s="20"/>
    </row>
    <row r="852" spans="1:26" ht="15.75" customHeight="1">
      <c r="A852" s="20"/>
      <c r="B852" s="28"/>
      <c r="C852" s="29"/>
      <c r="D852" s="30"/>
      <c r="E852" s="6"/>
      <c r="F852" s="20"/>
      <c r="G852" s="6"/>
      <c r="H852" s="6"/>
      <c r="I852" s="20"/>
      <c r="J852" s="6"/>
      <c r="K852" s="32"/>
      <c r="L852" s="32"/>
      <c r="M852" s="20"/>
      <c r="N852" s="20"/>
      <c r="O852" s="20"/>
      <c r="P852" s="20"/>
      <c r="Q852" s="20"/>
      <c r="R852" s="20"/>
      <c r="S852" s="20"/>
      <c r="T852" s="20"/>
      <c r="U852" s="20"/>
      <c r="V852" s="20"/>
      <c r="W852" s="20"/>
      <c r="X852" s="20"/>
      <c r="Y852" s="20"/>
      <c r="Z852" s="20"/>
    </row>
    <row r="853" spans="1:26" ht="15.75" customHeight="1">
      <c r="A853" s="20"/>
      <c r="B853" s="28"/>
      <c r="C853" s="29"/>
      <c r="D853" s="30"/>
      <c r="E853" s="6"/>
      <c r="F853" s="20"/>
      <c r="G853" s="6"/>
      <c r="H853" s="6"/>
      <c r="I853" s="20"/>
      <c r="J853" s="6"/>
      <c r="K853" s="32"/>
      <c r="L853" s="32"/>
      <c r="M853" s="20"/>
      <c r="N853" s="20"/>
      <c r="O853" s="20"/>
      <c r="P853" s="20"/>
      <c r="Q853" s="20"/>
      <c r="R853" s="20"/>
      <c r="S853" s="20"/>
      <c r="T853" s="20"/>
      <c r="U853" s="20"/>
      <c r="V853" s="20"/>
      <c r="W853" s="20"/>
      <c r="X853" s="20"/>
      <c r="Y853" s="20"/>
      <c r="Z853" s="20"/>
    </row>
    <row r="854" spans="1:26" ht="15.75" customHeight="1">
      <c r="A854" s="20"/>
      <c r="B854" s="28"/>
      <c r="C854" s="29"/>
      <c r="D854" s="30"/>
      <c r="E854" s="6"/>
      <c r="F854" s="20"/>
      <c r="G854" s="6"/>
      <c r="H854" s="6"/>
      <c r="I854" s="20"/>
      <c r="J854" s="6"/>
      <c r="K854" s="32"/>
      <c r="L854" s="32"/>
      <c r="M854" s="20"/>
      <c r="N854" s="20"/>
      <c r="O854" s="20"/>
      <c r="P854" s="20"/>
      <c r="Q854" s="20"/>
      <c r="R854" s="20"/>
      <c r="S854" s="20"/>
      <c r="T854" s="20"/>
      <c r="U854" s="20"/>
      <c r="V854" s="20"/>
      <c r="W854" s="20"/>
      <c r="X854" s="20"/>
      <c r="Y854" s="20"/>
      <c r="Z854" s="20"/>
    </row>
    <row r="855" spans="1:26" ht="15.75" customHeight="1">
      <c r="A855" s="20"/>
      <c r="B855" s="28"/>
      <c r="C855" s="29"/>
      <c r="D855" s="30"/>
      <c r="E855" s="6"/>
      <c r="F855" s="20"/>
      <c r="G855" s="6"/>
      <c r="H855" s="6"/>
      <c r="I855" s="20"/>
      <c r="J855" s="6"/>
      <c r="K855" s="32"/>
      <c r="L855" s="32"/>
      <c r="M855" s="20"/>
      <c r="N855" s="20"/>
      <c r="O855" s="20"/>
      <c r="P855" s="20"/>
      <c r="Q855" s="20"/>
      <c r="R855" s="20"/>
      <c r="S855" s="20"/>
      <c r="T855" s="20"/>
      <c r="U855" s="20"/>
      <c r="V855" s="20"/>
      <c r="W855" s="20"/>
      <c r="X855" s="20"/>
      <c r="Y855" s="20"/>
      <c r="Z855" s="20"/>
    </row>
    <row r="856" spans="1:26" ht="15.75" customHeight="1">
      <c r="A856" s="20"/>
      <c r="B856" s="28"/>
      <c r="C856" s="29"/>
      <c r="D856" s="30"/>
      <c r="E856" s="6"/>
      <c r="F856" s="20"/>
      <c r="G856" s="6"/>
      <c r="H856" s="6"/>
      <c r="I856" s="20"/>
      <c r="J856" s="6"/>
      <c r="K856" s="32"/>
      <c r="L856" s="32"/>
      <c r="M856" s="20"/>
      <c r="N856" s="20"/>
      <c r="O856" s="20"/>
      <c r="P856" s="20"/>
      <c r="Q856" s="20"/>
      <c r="R856" s="20"/>
      <c r="S856" s="20"/>
      <c r="T856" s="20"/>
      <c r="U856" s="20"/>
      <c r="V856" s="20"/>
      <c r="W856" s="20"/>
      <c r="X856" s="20"/>
      <c r="Y856" s="20"/>
      <c r="Z856" s="20"/>
    </row>
    <row r="857" spans="1:26" ht="15.75" customHeight="1">
      <c r="A857" s="20"/>
      <c r="B857" s="28"/>
      <c r="C857" s="29"/>
      <c r="D857" s="30"/>
      <c r="E857" s="6"/>
      <c r="F857" s="20"/>
      <c r="G857" s="6"/>
      <c r="H857" s="6"/>
      <c r="I857" s="20"/>
      <c r="J857" s="6"/>
      <c r="K857" s="32"/>
      <c r="L857" s="32"/>
      <c r="M857" s="20"/>
      <c r="N857" s="20"/>
      <c r="O857" s="20"/>
      <c r="P857" s="20"/>
      <c r="Q857" s="20"/>
      <c r="R857" s="20"/>
      <c r="S857" s="20"/>
      <c r="T857" s="20"/>
      <c r="U857" s="20"/>
      <c r="V857" s="20"/>
      <c r="W857" s="20"/>
      <c r="X857" s="20"/>
      <c r="Y857" s="20"/>
      <c r="Z857" s="20"/>
    </row>
    <row r="858" spans="1:26" ht="15.75" customHeight="1">
      <c r="A858" s="20"/>
      <c r="B858" s="28"/>
      <c r="C858" s="29"/>
      <c r="D858" s="30"/>
      <c r="E858" s="6"/>
      <c r="F858" s="20"/>
      <c r="G858" s="6"/>
      <c r="H858" s="6"/>
      <c r="I858" s="20"/>
      <c r="J858" s="6"/>
      <c r="K858" s="32"/>
      <c r="L858" s="32"/>
      <c r="M858" s="20"/>
      <c r="N858" s="20"/>
      <c r="O858" s="20"/>
      <c r="P858" s="20"/>
      <c r="Q858" s="20"/>
      <c r="R858" s="20"/>
      <c r="S858" s="20"/>
      <c r="T858" s="20"/>
      <c r="U858" s="20"/>
      <c r="V858" s="20"/>
      <c r="W858" s="20"/>
      <c r="X858" s="20"/>
      <c r="Y858" s="20"/>
      <c r="Z858" s="20"/>
    </row>
    <row r="859" spans="1:26" ht="15.75" customHeight="1">
      <c r="A859" s="20"/>
      <c r="B859" s="28"/>
      <c r="C859" s="29"/>
      <c r="D859" s="30"/>
      <c r="E859" s="6"/>
      <c r="F859" s="20"/>
      <c r="G859" s="6"/>
      <c r="H859" s="6"/>
      <c r="I859" s="20"/>
      <c r="J859" s="6"/>
      <c r="K859" s="32"/>
      <c r="L859" s="32"/>
      <c r="M859" s="20"/>
      <c r="N859" s="20"/>
      <c r="O859" s="20"/>
      <c r="P859" s="20"/>
      <c r="Q859" s="20"/>
      <c r="R859" s="20"/>
      <c r="S859" s="20"/>
      <c r="T859" s="20"/>
      <c r="U859" s="20"/>
      <c r="V859" s="20"/>
      <c r="W859" s="20"/>
      <c r="X859" s="20"/>
      <c r="Y859" s="20"/>
      <c r="Z859" s="20"/>
    </row>
    <row r="860" spans="1:26" ht="15.75" customHeight="1">
      <c r="A860" s="20"/>
      <c r="B860" s="28"/>
      <c r="C860" s="29"/>
      <c r="D860" s="30"/>
      <c r="E860" s="6"/>
      <c r="F860" s="20"/>
      <c r="G860" s="6"/>
      <c r="H860" s="6"/>
      <c r="I860" s="20"/>
      <c r="J860" s="6"/>
      <c r="K860" s="32"/>
      <c r="L860" s="32"/>
      <c r="M860" s="20"/>
      <c r="N860" s="20"/>
      <c r="O860" s="20"/>
      <c r="P860" s="20"/>
      <c r="Q860" s="20"/>
      <c r="R860" s="20"/>
      <c r="S860" s="20"/>
      <c r="T860" s="20"/>
      <c r="U860" s="20"/>
      <c r="V860" s="20"/>
      <c r="W860" s="20"/>
      <c r="X860" s="20"/>
      <c r="Y860" s="20"/>
      <c r="Z860" s="20"/>
    </row>
    <row r="861" spans="1:26" ht="15.75" customHeight="1">
      <c r="A861" s="20"/>
      <c r="B861" s="28"/>
      <c r="C861" s="29"/>
      <c r="D861" s="30"/>
      <c r="E861" s="6"/>
      <c r="F861" s="20"/>
      <c r="G861" s="6"/>
      <c r="H861" s="6"/>
      <c r="I861" s="20"/>
      <c r="J861" s="6"/>
      <c r="K861" s="32"/>
      <c r="L861" s="32"/>
      <c r="M861" s="20"/>
      <c r="N861" s="20"/>
      <c r="O861" s="20"/>
      <c r="P861" s="20"/>
      <c r="Q861" s="20"/>
      <c r="R861" s="20"/>
      <c r="S861" s="20"/>
      <c r="T861" s="20"/>
      <c r="U861" s="20"/>
      <c r="V861" s="20"/>
      <c r="W861" s="20"/>
      <c r="X861" s="20"/>
      <c r="Y861" s="20"/>
      <c r="Z861" s="20"/>
    </row>
    <row r="862" spans="1:26" ht="15.75" customHeight="1">
      <c r="A862" s="20"/>
      <c r="B862" s="28"/>
      <c r="C862" s="29"/>
      <c r="D862" s="30"/>
      <c r="E862" s="6"/>
      <c r="F862" s="20"/>
      <c r="G862" s="6"/>
      <c r="H862" s="6"/>
      <c r="I862" s="20"/>
      <c r="J862" s="6"/>
      <c r="K862" s="32"/>
      <c r="L862" s="32"/>
      <c r="M862" s="20"/>
      <c r="N862" s="20"/>
      <c r="O862" s="20"/>
      <c r="P862" s="20"/>
      <c r="Q862" s="20"/>
      <c r="R862" s="20"/>
      <c r="S862" s="20"/>
      <c r="T862" s="20"/>
      <c r="U862" s="20"/>
      <c r="V862" s="20"/>
      <c r="W862" s="20"/>
      <c r="X862" s="20"/>
      <c r="Y862" s="20"/>
      <c r="Z862" s="20"/>
    </row>
    <row r="863" spans="1:26" ht="15.75" customHeight="1">
      <c r="A863" s="20"/>
      <c r="B863" s="28"/>
      <c r="C863" s="29"/>
      <c r="D863" s="30"/>
      <c r="E863" s="6"/>
      <c r="F863" s="20"/>
      <c r="G863" s="6"/>
      <c r="H863" s="6"/>
      <c r="I863" s="20"/>
      <c r="J863" s="6"/>
      <c r="K863" s="32"/>
      <c r="L863" s="32"/>
      <c r="M863" s="20"/>
      <c r="N863" s="20"/>
      <c r="O863" s="20"/>
      <c r="P863" s="20"/>
      <c r="Q863" s="20"/>
      <c r="R863" s="20"/>
      <c r="S863" s="20"/>
      <c r="T863" s="20"/>
      <c r="U863" s="20"/>
      <c r="V863" s="20"/>
      <c r="W863" s="20"/>
      <c r="X863" s="20"/>
      <c r="Y863" s="20"/>
      <c r="Z863" s="20"/>
    </row>
    <row r="864" spans="1:26" ht="15.75" customHeight="1">
      <c r="A864" s="20"/>
      <c r="B864" s="28"/>
      <c r="C864" s="29"/>
      <c r="D864" s="30"/>
      <c r="E864" s="6"/>
      <c r="F864" s="20"/>
      <c r="G864" s="6"/>
      <c r="H864" s="6"/>
      <c r="I864" s="20"/>
      <c r="J864" s="6"/>
      <c r="K864" s="32"/>
      <c r="L864" s="32"/>
      <c r="M864" s="20"/>
      <c r="N864" s="20"/>
      <c r="O864" s="20"/>
      <c r="P864" s="20"/>
      <c r="Q864" s="20"/>
      <c r="R864" s="20"/>
      <c r="S864" s="20"/>
      <c r="T864" s="20"/>
      <c r="U864" s="20"/>
      <c r="V864" s="20"/>
      <c r="W864" s="20"/>
      <c r="X864" s="20"/>
      <c r="Y864" s="20"/>
      <c r="Z864" s="20"/>
    </row>
    <row r="865" spans="1:26" ht="15.75" customHeight="1">
      <c r="A865" s="20"/>
      <c r="B865" s="28"/>
      <c r="C865" s="29"/>
      <c r="D865" s="30"/>
      <c r="E865" s="6"/>
      <c r="F865" s="20"/>
      <c r="G865" s="6"/>
      <c r="H865" s="6"/>
      <c r="I865" s="20"/>
      <c r="J865" s="6"/>
      <c r="K865" s="32"/>
      <c r="L865" s="32"/>
      <c r="M865" s="20"/>
      <c r="N865" s="20"/>
      <c r="O865" s="20"/>
      <c r="P865" s="20"/>
      <c r="Q865" s="20"/>
      <c r="R865" s="20"/>
      <c r="S865" s="20"/>
      <c r="T865" s="20"/>
      <c r="U865" s="20"/>
      <c r="V865" s="20"/>
      <c r="W865" s="20"/>
      <c r="X865" s="20"/>
      <c r="Y865" s="20"/>
      <c r="Z865" s="20"/>
    </row>
    <row r="866" spans="1:26" ht="15.75" customHeight="1">
      <c r="A866" s="20"/>
      <c r="B866" s="28"/>
      <c r="C866" s="29"/>
      <c r="D866" s="30"/>
      <c r="E866" s="6"/>
      <c r="F866" s="20"/>
      <c r="G866" s="6"/>
      <c r="H866" s="6"/>
      <c r="I866" s="20"/>
      <c r="J866" s="6"/>
      <c r="K866" s="32"/>
      <c r="L866" s="32"/>
      <c r="M866" s="20"/>
      <c r="N866" s="20"/>
      <c r="O866" s="20"/>
      <c r="P866" s="20"/>
      <c r="Q866" s="20"/>
      <c r="R866" s="20"/>
      <c r="S866" s="20"/>
      <c r="T866" s="20"/>
      <c r="U866" s="20"/>
      <c r="V866" s="20"/>
      <c r="W866" s="20"/>
      <c r="X866" s="20"/>
      <c r="Y866" s="20"/>
      <c r="Z866" s="20"/>
    </row>
    <row r="867" spans="1:26" ht="15.75" customHeight="1">
      <c r="A867" s="20"/>
      <c r="B867" s="28"/>
      <c r="C867" s="29"/>
      <c r="D867" s="30"/>
      <c r="E867" s="6"/>
      <c r="F867" s="20"/>
      <c r="G867" s="6"/>
      <c r="H867" s="6"/>
      <c r="I867" s="20"/>
      <c r="J867" s="6"/>
      <c r="K867" s="32"/>
      <c r="L867" s="32"/>
      <c r="M867" s="20"/>
      <c r="N867" s="20"/>
      <c r="O867" s="20"/>
      <c r="P867" s="20"/>
      <c r="Q867" s="20"/>
      <c r="R867" s="20"/>
      <c r="S867" s="20"/>
      <c r="T867" s="20"/>
      <c r="U867" s="20"/>
      <c r="V867" s="20"/>
      <c r="W867" s="20"/>
      <c r="X867" s="20"/>
      <c r="Y867" s="20"/>
      <c r="Z867" s="20"/>
    </row>
    <row r="868" spans="1:26" ht="15.75" customHeight="1">
      <c r="A868" s="20"/>
      <c r="B868" s="28"/>
      <c r="C868" s="29"/>
      <c r="D868" s="30"/>
      <c r="E868" s="6"/>
      <c r="F868" s="20"/>
      <c r="G868" s="6"/>
      <c r="H868" s="6"/>
      <c r="I868" s="20"/>
      <c r="J868" s="6"/>
      <c r="K868" s="32"/>
      <c r="L868" s="32"/>
      <c r="M868" s="20"/>
      <c r="N868" s="20"/>
      <c r="O868" s="20"/>
      <c r="P868" s="20"/>
      <c r="Q868" s="20"/>
      <c r="R868" s="20"/>
      <c r="S868" s="20"/>
      <c r="T868" s="20"/>
      <c r="U868" s="20"/>
      <c r="V868" s="20"/>
      <c r="W868" s="20"/>
      <c r="X868" s="20"/>
      <c r="Y868" s="20"/>
      <c r="Z868" s="20"/>
    </row>
    <row r="869" spans="1:26" ht="15.75" customHeight="1">
      <c r="A869" s="20"/>
      <c r="B869" s="28"/>
      <c r="C869" s="29"/>
      <c r="D869" s="30"/>
      <c r="E869" s="6"/>
      <c r="F869" s="20"/>
      <c r="G869" s="6"/>
      <c r="H869" s="6"/>
      <c r="I869" s="20"/>
      <c r="J869" s="6"/>
      <c r="K869" s="32"/>
      <c r="L869" s="32"/>
      <c r="M869" s="20"/>
      <c r="N869" s="20"/>
      <c r="O869" s="20"/>
      <c r="P869" s="20"/>
      <c r="Q869" s="20"/>
      <c r="R869" s="20"/>
      <c r="S869" s="20"/>
      <c r="T869" s="20"/>
      <c r="U869" s="20"/>
      <c r="V869" s="20"/>
      <c r="W869" s="20"/>
      <c r="X869" s="20"/>
      <c r="Y869" s="20"/>
      <c r="Z869" s="20"/>
    </row>
    <row r="870" spans="1:26" ht="15.75" customHeight="1">
      <c r="A870" s="20"/>
      <c r="B870" s="28"/>
      <c r="C870" s="29"/>
      <c r="D870" s="30"/>
      <c r="E870" s="6"/>
      <c r="F870" s="20"/>
      <c r="G870" s="6"/>
      <c r="H870" s="6"/>
      <c r="I870" s="20"/>
      <c r="J870" s="6"/>
      <c r="K870" s="32"/>
      <c r="L870" s="32"/>
      <c r="M870" s="20"/>
      <c r="N870" s="20"/>
      <c r="O870" s="20"/>
      <c r="P870" s="20"/>
      <c r="Q870" s="20"/>
      <c r="R870" s="20"/>
      <c r="S870" s="20"/>
      <c r="T870" s="20"/>
      <c r="U870" s="20"/>
      <c r="V870" s="20"/>
      <c r="W870" s="20"/>
      <c r="X870" s="20"/>
      <c r="Y870" s="20"/>
      <c r="Z870" s="20"/>
    </row>
    <row r="871" spans="1:26" ht="15.75" customHeight="1">
      <c r="A871" s="20"/>
      <c r="B871" s="28"/>
      <c r="C871" s="29"/>
      <c r="D871" s="30"/>
      <c r="E871" s="6"/>
      <c r="F871" s="20"/>
      <c r="G871" s="6"/>
      <c r="H871" s="6"/>
      <c r="I871" s="20"/>
      <c r="J871" s="6"/>
      <c r="K871" s="32"/>
      <c r="L871" s="32"/>
      <c r="M871" s="20"/>
      <c r="N871" s="20"/>
      <c r="O871" s="20"/>
      <c r="P871" s="20"/>
      <c r="Q871" s="20"/>
      <c r="R871" s="20"/>
      <c r="S871" s="20"/>
      <c r="T871" s="20"/>
      <c r="U871" s="20"/>
      <c r="V871" s="20"/>
      <c r="W871" s="20"/>
      <c r="X871" s="20"/>
      <c r="Y871" s="20"/>
      <c r="Z871" s="20"/>
    </row>
    <row r="872" spans="1:26" ht="15.75" customHeight="1">
      <c r="A872" s="20"/>
      <c r="B872" s="28"/>
      <c r="C872" s="29"/>
      <c r="D872" s="30"/>
      <c r="E872" s="6"/>
      <c r="F872" s="20"/>
      <c r="G872" s="6"/>
      <c r="H872" s="6"/>
      <c r="I872" s="20"/>
      <c r="J872" s="6"/>
      <c r="K872" s="32"/>
      <c r="L872" s="32"/>
      <c r="M872" s="20"/>
      <c r="N872" s="20"/>
      <c r="O872" s="20"/>
      <c r="P872" s="20"/>
      <c r="Q872" s="20"/>
      <c r="R872" s="20"/>
      <c r="S872" s="20"/>
      <c r="T872" s="20"/>
      <c r="U872" s="20"/>
      <c r="V872" s="20"/>
      <c r="W872" s="20"/>
      <c r="X872" s="20"/>
      <c r="Y872" s="20"/>
      <c r="Z872" s="20"/>
    </row>
    <row r="873" spans="1:26" ht="15.75" customHeight="1">
      <c r="A873" s="20"/>
      <c r="B873" s="28"/>
      <c r="C873" s="29"/>
      <c r="D873" s="30"/>
      <c r="E873" s="6"/>
      <c r="F873" s="20"/>
      <c r="G873" s="6"/>
      <c r="H873" s="6"/>
      <c r="I873" s="20"/>
      <c r="J873" s="6"/>
      <c r="K873" s="32"/>
      <c r="L873" s="32"/>
      <c r="M873" s="20"/>
      <c r="N873" s="20"/>
      <c r="O873" s="20"/>
      <c r="P873" s="20"/>
      <c r="Q873" s="20"/>
      <c r="R873" s="20"/>
      <c r="S873" s="20"/>
      <c r="T873" s="20"/>
      <c r="U873" s="20"/>
      <c r="V873" s="20"/>
      <c r="W873" s="20"/>
      <c r="X873" s="20"/>
      <c r="Y873" s="20"/>
      <c r="Z873" s="20"/>
    </row>
    <row r="874" spans="1:26" ht="15.75" customHeight="1">
      <c r="A874" s="20"/>
      <c r="B874" s="28"/>
      <c r="C874" s="29"/>
      <c r="D874" s="30"/>
      <c r="E874" s="6"/>
      <c r="F874" s="20"/>
      <c r="G874" s="6"/>
      <c r="H874" s="6"/>
      <c r="I874" s="20"/>
      <c r="J874" s="6"/>
      <c r="K874" s="32"/>
      <c r="L874" s="32"/>
      <c r="M874" s="20"/>
      <c r="N874" s="20"/>
      <c r="O874" s="20"/>
      <c r="P874" s="20"/>
      <c r="Q874" s="20"/>
      <c r="R874" s="20"/>
      <c r="S874" s="20"/>
      <c r="T874" s="20"/>
      <c r="U874" s="20"/>
      <c r="V874" s="20"/>
      <c r="W874" s="20"/>
      <c r="X874" s="20"/>
      <c r="Y874" s="20"/>
      <c r="Z874" s="20"/>
    </row>
    <row r="875" spans="1:26" ht="15.75" customHeight="1">
      <c r="A875" s="20"/>
      <c r="B875" s="28"/>
      <c r="C875" s="29"/>
      <c r="D875" s="30"/>
      <c r="E875" s="6"/>
      <c r="F875" s="20"/>
      <c r="G875" s="6"/>
      <c r="H875" s="6"/>
      <c r="I875" s="20"/>
      <c r="J875" s="6"/>
      <c r="K875" s="32"/>
      <c r="L875" s="32"/>
      <c r="M875" s="20"/>
      <c r="N875" s="20"/>
      <c r="O875" s="20"/>
      <c r="P875" s="20"/>
      <c r="Q875" s="20"/>
      <c r="R875" s="20"/>
      <c r="S875" s="20"/>
      <c r="T875" s="20"/>
      <c r="U875" s="20"/>
      <c r="V875" s="20"/>
      <c r="W875" s="20"/>
      <c r="X875" s="20"/>
      <c r="Y875" s="20"/>
      <c r="Z875" s="20"/>
    </row>
    <row r="876" spans="1:26" ht="15.75" customHeight="1">
      <c r="A876" s="20"/>
      <c r="B876" s="28"/>
      <c r="C876" s="29"/>
      <c r="D876" s="30"/>
      <c r="E876" s="6"/>
      <c r="F876" s="20"/>
      <c r="G876" s="6"/>
      <c r="H876" s="6"/>
      <c r="I876" s="20"/>
      <c r="J876" s="6"/>
      <c r="K876" s="32"/>
      <c r="L876" s="32"/>
      <c r="M876" s="20"/>
      <c r="N876" s="20"/>
      <c r="O876" s="20"/>
      <c r="P876" s="20"/>
      <c r="Q876" s="20"/>
      <c r="R876" s="20"/>
      <c r="S876" s="20"/>
      <c r="T876" s="20"/>
      <c r="U876" s="20"/>
      <c r="V876" s="20"/>
      <c r="W876" s="20"/>
      <c r="X876" s="20"/>
      <c r="Y876" s="20"/>
      <c r="Z876" s="20"/>
    </row>
    <row r="877" spans="1:26" ht="15.75" customHeight="1">
      <c r="A877" s="20"/>
      <c r="B877" s="28"/>
      <c r="C877" s="29"/>
      <c r="D877" s="30"/>
      <c r="E877" s="6"/>
      <c r="F877" s="20"/>
      <c r="G877" s="6"/>
      <c r="H877" s="6"/>
      <c r="I877" s="20"/>
      <c r="J877" s="6"/>
      <c r="K877" s="32"/>
      <c r="L877" s="32"/>
      <c r="M877" s="20"/>
      <c r="N877" s="20"/>
      <c r="O877" s="20"/>
      <c r="P877" s="20"/>
      <c r="Q877" s="20"/>
      <c r="R877" s="20"/>
      <c r="S877" s="20"/>
      <c r="T877" s="20"/>
      <c r="U877" s="20"/>
      <c r="V877" s="20"/>
      <c r="W877" s="20"/>
      <c r="X877" s="20"/>
      <c r="Y877" s="20"/>
      <c r="Z877" s="20"/>
    </row>
    <row r="878" spans="1:26" ht="15.75" customHeight="1">
      <c r="A878" s="20"/>
      <c r="B878" s="28"/>
      <c r="C878" s="29"/>
      <c r="D878" s="30"/>
      <c r="E878" s="6"/>
      <c r="F878" s="20"/>
      <c r="G878" s="6"/>
      <c r="H878" s="6"/>
      <c r="I878" s="20"/>
      <c r="J878" s="6"/>
      <c r="K878" s="32"/>
      <c r="L878" s="32"/>
      <c r="M878" s="20"/>
      <c r="N878" s="20"/>
      <c r="O878" s="20"/>
      <c r="P878" s="20"/>
      <c r="Q878" s="20"/>
      <c r="R878" s="20"/>
      <c r="S878" s="20"/>
      <c r="T878" s="20"/>
      <c r="U878" s="20"/>
      <c r="V878" s="20"/>
      <c r="W878" s="20"/>
      <c r="X878" s="20"/>
      <c r="Y878" s="20"/>
      <c r="Z878" s="20"/>
    </row>
    <row r="879" spans="1:26" ht="15.75" customHeight="1">
      <c r="A879" s="20"/>
      <c r="B879" s="28"/>
      <c r="C879" s="29"/>
      <c r="D879" s="30"/>
      <c r="E879" s="6"/>
      <c r="F879" s="20"/>
      <c r="G879" s="6"/>
      <c r="H879" s="6"/>
      <c r="I879" s="20"/>
      <c r="J879" s="6"/>
      <c r="K879" s="32"/>
      <c r="L879" s="32"/>
      <c r="M879" s="20"/>
      <c r="N879" s="20"/>
      <c r="O879" s="20"/>
      <c r="P879" s="20"/>
      <c r="Q879" s="20"/>
      <c r="R879" s="20"/>
      <c r="S879" s="20"/>
      <c r="T879" s="20"/>
      <c r="U879" s="20"/>
      <c r="V879" s="20"/>
      <c r="W879" s="20"/>
      <c r="X879" s="20"/>
      <c r="Y879" s="20"/>
      <c r="Z879" s="20"/>
    </row>
    <row r="880" spans="1:26" ht="15.75" customHeight="1">
      <c r="A880" s="20"/>
      <c r="B880" s="28"/>
      <c r="C880" s="29"/>
      <c r="D880" s="30"/>
      <c r="E880" s="6"/>
      <c r="F880" s="20"/>
      <c r="G880" s="6"/>
      <c r="H880" s="6"/>
      <c r="I880" s="20"/>
      <c r="J880" s="6"/>
      <c r="K880" s="32"/>
      <c r="L880" s="32"/>
      <c r="M880" s="20"/>
      <c r="N880" s="20"/>
      <c r="O880" s="20"/>
      <c r="P880" s="20"/>
      <c r="Q880" s="20"/>
      <c r="R880" s="20"/>
      <c r="S880" s="20"/>
      <c r="T880" s="20"/>
      <c r="U880" s="20"/>
      <c r="V880" s="20"/>
      <c r="W880" s="20"/>
      <c r="X880" s="20"/>
      <c r="Y880" s="20"/>
      <c r="Z880" s="20"/>
    </row>
    <row r="881" spans="1:26" ht="15.75" customHeight="1">
      <c r="A881" s="20"/>
      <c r="B881" s="28"/>
      <c r="C881" s="29"/>
      <c r="D881" s="30"/>
      <c r="E881" s="6"/>
      <c r="F881" s="20"/>
      <c r="G881" s="6"/>
      <c r="H881" s="6"/>
      <c r="I881" s="20"/>
      <c r="J881" s="6"/>
      <c r="K881" s="32"/>
      <c r="L881" s="32"/>
      <c r="M881" s="20"/>
      <c r="N881" s="20"/>
      <c r="O881" s="20"/>
      <c r="P881" s="20"/>
      <c r="Q881" s="20"/>
      <c r="R881" s="20"/>
      <c r="S881" s="20"/>
      <c r="T881" s="20"/>
      <c r="U881" s="20"/>
      <c r="V881" s="20"/>
      <c r="W881" s="20"/>
      <c r="X881" s="20"/>
      <c r="Y881" s="20"/>
      <c r="Z881" s="20"/>
    </row>
    <row r="882" spans="1:26" ht="15.75" customHeight="1">
      <c r="A882" s="20"/>
      <c r="B882" s="28"/>
      <c r="C882" s="29"/>
      <c r="D882" s="30"/>
      <c r="E882" s="6"/>
      <c r="F882" s="20"/>
      <c r="G882" s="6"/>
      <c r="H882" s="6"/>
      <c r="I882" s="20"/>
      <c r="J882" s="6"/>
      <c r="K882" s="32"/>
      <c r="L882" s="32"/>
      <c r="M882" s="20"/>
      <c r="N882" s="20"/>
      <c r="O882" s="20"/>
      <c r="P882" s="20"/>
      <c r="Q882" s="20"/>
      <c r="R882" s="20"/>
      <c r="S882" s="20"/>
      <c r="T882" s="20"/>
      <c r="U882" s="20"/>
      <c r="V882" s="20"/>
      <c r="W882" s="20"/>
      <c r="X882" s="20"/>
      <c r="Y882" s="20"/>
      <c r="Z882" s="20"/>
    </row>
    <row r="883" spans="1:26" ht="15.75" customHeight="1">
      <c r="A883" s="20"/>
      <c r="B883" s="28"/>
      <c r="C883" s="29"/>
      <c r="D883" s="30"/>
      <c r="E883" s="6"/>
      <c r="F883" s="20"/>
      <c r="G883" s="6"/>
      <c r="H883" s="6"/>
      <c r="I883" s="20"/>
      <c r="J883" s="6"/>
      <c r="K883" s="32"/>
      <c r="L883" s="32"/>
      <c r="M883" s="20"/>
      <c r="N883" s="20"/>
      <c r="O883" s="20"/>
      <c r="P883" s="20"/>
      <c r="Q883" s="20"/>
      <c r="R883" s="20"/>
      <c r="S883" s="20"/>
      <c r="T883" s="20"/>
      <c r="U883" s="20"/>
      <c r="V883" s="20"/>
      <c r="W883" s="20"/>
      <c r="X883" s="20"/>
      <c r="Y883" s="20"/>
      <c r="Z883" s="20"/>
    </row>
    <row r="884" spans="1:26" ht="15.75" customHeight="1">
      <c r="A884" s="20"/>
      <c r="B884" s="28"/>
      <c r="C884" s="29"/>
      <c r="D884" s="30"/>
      <c r="E884" s="6"/>
      <c r="F884" s="20"/>
      <c r="G884" s="6"/>
      <c r="H884" s="6"/>
      <c r="I884" s="20"/>
      <c r="J884" s="6"/>
      <c r="K884" s="32"/>
      <c r="L884" s="32"/>
      <c r="M884" s="20"/>
      <c r="N884" s="20"/>
      <c r="O884" s="20"/>
      <c r="P884" s="20"/>
      <c r="Q884" s="20"/>
      <c r="R884" s="20"/>
      <c r="S884" s="20"/>
      <c r="T884" s="20"/>
      <c r="U884" s="20"/>
      <c r="V884" s="20"/>
      <c r="W884" s="20"/>
      <c r="X884" s="20"/>
      <c r="Y884" s="20"/>
      <c r="Z884" s="20"/>
    </row>
    <row r="885" spans="1:26" ht="15.75" customHeight="1">
      <c r="A885" s="20"/>
      <c r="B885" s="28"/>
      <c r="C885" s="29"/>
      <c r="D885" s="30"/>
      <c r="E885" s="6"/>
      <c r="F885" s="20"/>
      <c r="G885" s="6"/>
      <c r="H885" s="6"/>
      <c r="I885" s="20"/>
      <c r="J885" s="6"/>
      <c r="K885" s="32"/>
      <c r="L885" s="32"/>
      <c r="M885" s="20"/>
      <c r="N885" s="20"/>
      <c r="O885" s="20"/>
      <c r="P885" s="20"/>
      <c r="Q885" s="20"/>
      <c r="R885" s="20"/>
      <c r="S885" s="20"/>
      <c r="T885" s="20"/>
      <c r="U885" s="20"/>
      <c r="V885" s="20"/>
      <c r="W885" s="20"/>
      <c r="X885" s="20"/>
      <c r="Y885" s="20"/>
      <c r="Z885" s="20"/>
    </row>
    <row r="886" spans="1:26" ht="15.75" customHeight="1">
      <c r="A886" s="20"/>
      <c r="B886" s="28"/>
      <c r="C886" s="29"/>
      <c r="D886" s="30"/>
      <c r="E886" s="6"/>
      <c r="F886" s="20"/>
      <c r="G886" s="6"/>
      <c r="H886" s="6"/>
      <c r="I886" s="20"/>
      <c r="J886" s="6"/>
      <c r="K886" s="32"/>
      <c r="L886" s="32"/>
      <c r="M886" s="20"/>
      <c r="N886" s="20"/>
      <c r="O886" s="20"/>
      <c r="P886" s="20"/>
      <c r="Q886" s="20"/>
      <c r="R886" s="20"/>
      <c r="S886" s="20"/>
      <c r="T886" s="20"/>
      <c r="U886" s="20"/>
      <c r="V886" s="20"/>
      <c r="W886" s="20"/>
      <c r="X886" s="20"/>
      <c r="Y886" s="20"/>
      <c r="Z886" s="20"/>
    </row>
    <row r="887" spans="1:26" ht="15.75" customHeight="1">
      <c r="A887" s="20"/>
      <c r="B887" s="28"/>
      <c r="C887" s="29"/>
      <c r="D887" s="30"/>
      <c r="E887" s="6"/>
      <c r="F887" s="20"/>
      <c r="G887" s="6"/>
      <c r="H887" s="6"/>
      <c r="I887" s="20"/>
      <c r="J887" s="6"/>
      <c r="K887" s="32"/>
      <c r="L887" s="32"/>
      <c r="M887" s="20"/>
      <c r="N887" s="20"/>
      <c r="O887" s="20"/>
      <c r="P887" s="20"/>
      <c r="Q887" s="20"/>
      <c r="R887" s="20"/>
      <c r="S887" s="20"/>
      <c r="T887" s="20"/>
      <c r="U887" s="20"/>
      <c r="V887" s="20"/>
      <c r="W887" s="20"/>
      <c r="X887" s="20"/>
      <c r="Y887" s="20"/>
      <c r="Z887" s="20"/>
    </row>
    <row r="888" spans="1:26" ht="15.75" customHeight="1">
      <c r="A888" s="20"/>
      <c r="B888" s="28"/>
      <c r="C888" s="29"/>
      <c r="D888" s="30"/>
      <c r="E888" s="6"/>
      <c r="F888" s="20"/>
      <c r="G888" s="6"/>
      <c r="H888" s="6"/>
      <c r="I888" s="20"/>
      <c r="J888" s="6"/>
      <c r="K888" s="32"/>
      <c r="L888" s="32"/>
      <c r="M888" s="20"/>
      <c r="N888" s="20"/>
      <c r="O888" s="20"/>
      <c r="P888" s="20"/>
      <c r="Q888" s="20"/>
      <c r="R888" s="20"/>
      <c r="S888" s="20"/>
      <c r="T888" s="20"/>
      <c r="U888" s="20"/>
      <c r="V888" s="20"/>
      <c r="W888" s="20"/>
      <c r="X888" s="20"/>
      <c r="Y888" s="20"/>
      <c r="Z888" s="20"/>
    </row>
    <row r="889" spans="1:26" ht="15.75" customHeight="1">
      <c r="A889" s="20"/>
      <c r="B889" s="28"/>
      <c r="C889" s="29"/>
      <c r="D889" s="30"/>
      <c r="E889" s="6"/>
      <c r="F889" s="20"/>
      <c r="G889" s="6"/>
      <c r="H889" s="6"/>
      <c r="I889" s="20"/>
      <c r="J889" s="6"/>
      <c r="K889" s="32"/>
      <c r="L889" s="32"/>
      <c r="M889" s="20"/>
      <c r="N889" s="20"/>
      <c r="O889" s="20"/>
      <c r="P889" s="20"/>
      <c r="Q889" s="20"/>
      <c r="R889" s="20"/>
      <c r="S889" s="20"/>
      <c r="T889" s="20"/>
      <c r="U889" s="20"/>
      <c r="V889" s="20"/>
      <c r="W889" s="20"/>
      <c r="X889" s="20"/>
      <c r="Y889" s="20"/>
      <c r="Z889" s="20"/>
    </row>
    <row r="890" spans="1:26" ht="15.75" customHeight="1">
      <c r="A890" s="20"/>
      <c r="B890" s="28"/>
      <c r="C890" s="29"/>
      <c r="D890" s="30"/>
      <c r="E890" s="6"/>
      <c r="F890" s="20"/>
      <c r="G890" s="6"/>
      <c r="H890" s="6"/>
      <c r="I890" s="20"/>
      <c r="J890" s="6"/>
      <c r="K890" s="32"/>
      <c r="L890" s="32"/>
      <c r="M890" s="20"/>
      <c r="N890" s="20"/>
      <c r="O890" s="20"/>
      <c r="P890" s="20"/>
      <c r="Q890" s="20"/>
      <c r="R890" s="20"/>
      <c r="S890" s="20"/>
      <c r="T890" s="20"/>
      <c r="U890" s="20"/>
      <c r="V890" s="20"/>
      <c r="W890" s="20"/>
      <c r="X890" s="20"/>
      <c r="Y890" s="20"/>
      <c r="Z890" s="20"/>
    </row>
    <row r="891" spans="1:26" ht="15.75" customHeight="1">
      <c r="A891" s="20"/>
      <c r="B891" s="28"/>
      <c r="C891" s="29"/>
      <c r="D891" s="30"/>
      <c r="E891" s="6"/>
      <c r="F891" s="20"/>
      <c r="G891" s="6"/>
      <c r="H891" s="6"/>
      <c r="I891" s="20"/>
      <c r="J891" s="6"/>
      <c r="K891" s="32"/>
      <c r="L891" s="32"/>
      <c r="M891" s="20"/>
      <c r="N891" s="20"/>
      <c r="O891" s="20"/>
      <c r="P891" s="20"/>
      <c r="Q891" s="20"/>
      <c r="R891" s="20"/>
      <c r="S891" s="20"/>
      <c r="T891" s="20"/>
      <c r="U891" s="20"/>
      <c r="V891" s="20"/>
      <c r="W891" s="20"/>
      <c r="X891" s="20"/>
      <c r="Y891" s="20"/>
      <c r="Z891" s="20"/>
    </row>
    <row r="892" spans="1:26" ht="15.75" customHeight="1">
      <c r="A892" s="20"/>
      <c r="B892" s="28"/>
      <c r="C892" s="29"/>
      <c r="D892" s="30"/>
      <c r="E892" s="6"/>
      <c r="F892" s="20"/>
      <c r="G892" s="6"/>
      <c r="H892" s="6"/>
      <c r="I892" s="20"/>
      <c r="J892" s="6"/>
      <c r="K892" s="32"/>
      <c r="L892" s="32"/>
      <c r="M892" s="20"/>
      <c r="N892" s="20"/>
      <c r="O892" s="20"/>
      <c r="P892" s="20"/>
      <c r="Q892" s="20"/>
      <c r="R892" s="20"/>
      <c r="S892" s="20"/>
      <c r="T892" s="20"/>
      <c r="U892" s="20"/>
      <c r="V892" s="20"/>
      <c r="W892" s="20"/>
      <c r="X892" s="20"/>
      <c r="Y892" s="20"/>
      <c r="Z892" s="20"/>
    </row>
    <row r="893" spans="1:26" ht="15.75" customHeight="1">
      <c r="A893" s="20"/>
      <c r="B893" s="28"/>
      <c r="C893" s="29"/>
      <c r="D893" s="30"/>
      <c r="E893" s="6"/>
      <c r="F893" s="20"/>
      <c r="G893" s="6"/>
      <c r="H893" s="6"/>
      <c r="I893" s="20"/>
      <c r="J893" s="6"/>
      <c r="K893" s="32"/>
      <c r="L893" s="32"/>
      <c r="M893" s="20"/>
      <c r="N893" s="20"/>
      <c r="O893" s="20"/>
      <c r="P893" s="20"/>
      <c r="Q893" s="20"/>
      <c r="R893" s="20"/>
      <c r="S893" s="20"/>
      <c r="T893" s="20"/>
      <c r="U893" s="20"/>
      <c r="V893" s="20"/>
      <c r="W893" s="20"/>
      <c r="X893" s="20"/>
      <c r="Y893" s="20"/>
      <c r="Z893" s="20"/>
    </row>
    <row r="894" spans="1:26" ht="15.75" customHeight="1">
      <c r="A894" s="20"/>
      <c r="B894" s="28"/>
      <c r="C894" s="29"/>
      <c r="D894" s="30"/>
      <c r="E894" s="6"/>
      <c r="F894" s="20"/>
      <c r="G894" s="6"/>
      <c r="H894" s="6"/>
      <c r="I894" s="20"/>
      <c r="J894" s="6"/>
      <c r="K894" s="32"/>
      <c r="L894" s="32"/>
      <c r="M894" s="20"/>
      <c r="N894" s="20"/>
      <c r="O894" s="20"/>
      <c r="P894" s="20"/>
      <c r="Q894" s="20"/>
      <c r="R894" s="20"/>
      <c r="S894" s="20"/>
      <c r="T894" s="20"/>
      <c r="U894" s="20"/>
      <c r="V894" s="20"/>
      <c r="W894" s="20"/>
      <c r="X894" s="20"/>
      <c r="Y894" s="20"/>
      <c r="Z894" s="20"/>
    </row>
    <row r="895" spans="1:26" ht="15.75" customHeight="1">
      <c r="A895" s="20"/>
      <c r="B895" s="28"/>
      <c r="C895" s="29"/>
      <c r="D895" s="30"/>
      <c r="E895" s="6"/>
      <c r="F895" s="20"/>
      <c r="G895" s="6"/>
      <c r="H895" s="6"/>
      <c r="I895" s="20"/>
      <c r="J895" s="6"/>
      <c r="K895" s="32"/>
      <c r="L895" s="32"/>
      <c r="M895" s="20"/>
      <c r="N895" s="20"/>
      <c r="O895" s="20"/>
      <c r="P895" s="20"/>
      <c r="Q895" s="20"/>
      <c r="R895" s="20"/>
      <c r="S895" s="20"/>
      <c r="T895" s="20"/>
      <c r="U895" s="20"/>
      <c r="V895" s="20"/>
      <c r="W895" s="20"/>
      <c r="X895" s="20"/>
      <c r="Y895" s="20"/>
      <c r="Z895" s="20"/>
    </row>
    <row r="896" spans="1:26" ht="15.75" customHeight="1">
      <c r="A896" s="20"/>
      <c r="B896" s="28"/>
      <c r="C896" s="29"/>
      <c r="D896" s="30"/>
      <c r="E896" s="6"/>
      <c r="F896" s="20"/>
      <c r="G896" s="6"/>
      <c r="H896" s="6"/>
      <c r="I896" s="20"/>
      <c r="J896" s="6"/>
      <c r="K896" s="32"/>
      <c r="L896" s="32"/>
      <c r="M896" s="20"/>
      <c r="N896" s="20"/>
      <c r="O896" s="20"/>
      <c r="P896" s="20"/>
      <c r="Q896" s="20"/>
      <c r="R896" s="20"/>
      <c r="S896" s="20"/>
      <c r="T896" s="20"/>
      <c r="U896" s="20"/>
      <c r="V896" s="20"/>
      <c r="W896" s="20"/>
      <c r="X896" s="20"/>
      <c r="Y896" s="20"/>
      <c r="Z896" s="20"/>
    </row>
    <row r="897" spans="1:26" ht="15.75" customHeight="1">
      <c r="A897" s="20"/>
      <c r="B897" s="28"/>
      <c r="C897" s="29"/>
      <c r="D897" s="30"/>
      <c r="E897" s="6"/>
      <c r="F897" s="20"/>
      <c r="G897" s="6"/>
      <c r="H897" s="6"/>
      <c r="I897" s="20"/>
      <c r="J897" s="6"/>
      <c r="K897" s="32"/>
      <c r="L897" s="32"/>
      <c r="M897" s="20"/>
      <c r="N897" s="20"/>
      <c r="O897" s="20"/>
      <c r="P897" s="20"/>
      <c r="Q897" s="20"/>
      <c r="R897" s="20"/>
      <c r="S897" s="20"/>
      <c r="T897" s="20"/>
      <c r="U897" s="20"/>
      <c r="V897" s="20"/>
      <c r="W897" s="20"/>
      <c r="X897" s="20"/>
      <c r="Y897" s="20"/>
      <c r="Z897" s="20"/>
    </row>
    <row r="898" spans="1:26" ht="15.75" customHeight="1">
      <c r="A898" s="20"/>
      <c r="B898" s="28"/>
      <c r="C898" s="29"/>
      <c r="D898" s="30"/>
      <c r="E898" s="6"/>
      <c r="F898" s="20"/>
      <c r="G898" s="6"/>
      <c r="H898" s="6"/>
      <c r="I898" s="20"/>
      <c r="J898" s="6"/>
      <c r="K898" s="32"/>
      <c r="L898" s="32"/>
      <c r="M898" s="20"/>
      <c r="N898" s="20"/>
      <c r="O898" s="20"/>
      <c r="P898" s="20"/>
      <c r="Q898" s="20"/>
      <c r="R898" s="20"/>
      <c r="S898" s="20"/>
      <c r="T898" s="20"/>
      <c r="U898" s="20"/>
      <c r="V898" s="20"/>
      <c r="W898" s="20"/>
      <c r="X898" s="20"/>
      <c r="Y898" s="20"/>
      <c r="Z898" s="20"/>
    </row>
    <row r="899" spans="1:26" ht="15.75" customHeight="1">
      <c r="A899" s="20"/>
      <c r="B899" s="28"/>
      <c r="C899" s="29"/>
      <c r="D899" s="30"/>
      <c r="E899" s="6"/>
      <c r="F899" s="20"/>
      <c r="G899" s="6"/>
      <c r="H899" s="6"/>
      <c r="I899" s="20"/>
      <c r="J899" s="6"/>
      <c r="K899" s="32"/>
      <c r="L899" s="32"/>
      <c r="M899" s="20"/>
      <c r="N899" s="20"/>
      <c r="O899" s="20"/>
      <c r="P899" s="20"/>
      <c r="Q899" s="20"/>
      <c r="R899" s="20"/>
      <c r="S899" s="20"/>
      <c r="T899" s="20"/>
      <c r="U899" s="20"/>
      <c r="V899" s="20"/>
      <c r="W899" s="20"/>
      <c r="X899" s="20"/>
      <c r="Y899" s="20"/>
      <c r="Z899" s="20"/>
    </row>
    <row r="900" spans="1:26" ht="15.75" customHeight="1">
      <c r="A900" s="20"/>
      <c r="B900" s="28"/>
      <c r="C900" s="29"/>
      <c r="D900" s="30"/>
      <c r="E900" s="6"/>
      <c r="F900" s="20"/>
      <c r="G900" s="6"/>
      <c r="H900" s="6"/>
      <c r="I900" s="20"/>
      <c r="J900" s="6"/>
      <c r="K900" s="32"/>
      <c r="L900" s="32"/>
      <c r="M900" s="20"/>
      <c r="N900" s="20"/>
      <c r="O900" s="20"/>
      <c r="P900" s="20"/>
      <c r="Q900" s="20"/>
      <c r="R900" s="20"/>
      <c r="S900" s="20"/>
      <c r="T900" s="20"/>
      <c r="U900" s="20"/>
      <c r="V900" s="20"/>
      <c r="W900" s="20"/>
      <c r="X900" s="20"/>
      <c r="Y900" s="20"/>
      <c r="Z900" s="20"/>
    </row>
    <row r="901" spans="1:26" ht="15.75" customHeight="1">
      <c r="A901" s="20"/>
      <c r="B901" s="28"/>
      <c r="C901" s="29"/>
      <c r="D901" s="30"/>
      <c r="E901" s="6"/>
      <c r="F901" s="20"/>
      <c r="G901" s="6"/>
      <c r="H901" s="6"/>
      <c r="I901" s="20"/>
      <c r="J901" s="6"/>
      <c r="K901" s="32"/>
      <c r="L901" s="32"/>
      <c r="M901" s="20"/>
      <c r="N901" s="20"/>
      <c r="O901" s="20"/>
      <c r="P901" s="20"/>
      <c r="Q901" s="20"/>
      <c r="R901" s="20"/>
      <c r="S901" s="20"/>
      <c r="T901" s="20"/>
      <c r="U901" s="20"/>
      <c r="V901" s="20"/>
      <c r="W901" s="20"/>
      <c r="X901" s="20"/>
      <c r="Y901" s="20"/>
      <c r="Z901" s="20"/>
    </row>
    <row r="902" spans="1:26" ht="15.75" customHeight="1">
      <c r="A902" s="20"/>
      <c r="B902" s="28"/>
      <c r="C902" s="29"/>
      <c r="D902" s="30"/>
      <c r="E902" s="6"/>
      <c r="F902" s="20"/>
      <c r="G902" s="6"/>
      <c r="H902" s="6"/>
      <c r="I902" s="20"/>
      <c r="J902" s="6"/>
      <c r="K902" s="32"/>
      <c r="L902" s="32"/>
      <c r="M902" s="20"/>
      <c r="N902" s="20"/>
      <c r="O902" s="20"/>
      <c r="P902" s="20"/>
      <c r="Q902" s="20"/>
      <c r="R902" s="20"/>
      <c r="S902" s="20"/>
      <c r="T902" s="20"/>
      <c r="U902" s="20"/>
      <c r="V902" s="20"/>
      <c r="W902" s="20"/>
      <c r="X902" s="20"/>
      <c r="Y902" s="20"/>
      <c r="Z902" s="20"/>
    </row>
    <row r="903" spans="1:26" ht="15.75" customHeight="1">
      <c r="A903" s="20"/>
      <c r="B903" s="28"/>
      <c r="C903" s="29"/>
      <c r="D903" s="30"/>
      <c r="E903" s="6"/>
      <c r="F903" s="20"/>
      <c r="G903" s="6"/>
      <c r="H903" s="6"/>
      <c r="I903" s="20"/>
      <c r="J903" s="6"/>
      <c r="K903" s="32"/>
      <c r="L903" s="32"/>
      <c r="M903" s="20"/>
      <c r="N903" s="20"/>
      <c r="O903" s="20"/>
      <c r="P903" s="20"/>
      <c r="Q903" s="20"/>
      <c r="R903" s="20"/>
      <c r="S903" s="20"/>
      <c r="T903" s="20"/>
      <c r="U903" s="20"/>
      <c r="V903" s="20"/>
      <c r="W903" s="20"/>
      <c r="X903" s="20"/>
      <c r="Y903" s="20"/>
      <c r="Z903" s="20"/>
    </row>
    <row r="904" spans="1:26" ht="15.75" customHeight="1">
      <c r="A904" s="20"/>
      <c r="B904" s="28"/>
      <c r="C904" s="29"/>
      <c r="D904" s="30"/>
      <c r="E904" s="6"/>
      <c r="F904" s="20"/>
      <c r="G904" s="6"/>
      <c r="H904" s="6"/>
      <c r="I904" s="20"/>
      <c r="J904" s="6"/>
      <c r="K904" s="32"/>
      <c r="L904" s="32"/>
      <c r="M904" s="20"/>
      <c r="N904" s="20"/>
      <c r="O904" s="20"/>
      <c r="P904" s="20"/>
      <c r="Q904" s="20"/>
      <c r="R904" s="20"/>
      <c r="S904" s="20"/>
      <c r="T904" s="20"/>
      <c r="U904" s="20"/>
      <c r="V904" s="20"/>
      <c r="W904" s="20"/>
      <c r="X904" s="20"/>
      <c r="Y904" s="20"/>
      <c r="Z904" s="20"/>
    </row>
    <row r="905" spans="1:26" ht="15.75" customHeight="1">
      <c r="A905" s="20"/>
      <c r="B905" s="28"/>
      <c r="C905" s="29"/>
      <c r="D905" s="30"/>
      <c r="E905" s="6"/>
      <c r="F905" s="20"/>
      <c r="G905" s="6"/>
      <c r="H905" s="6"/>
      <c r="I905" s="20"/>
      <c r="J905" s="6"/>
      <c r="K905" s="32"/>
      <c r="L905" s="32"/>
      <c r="M905" s="20"/>
      <c r="N905" s="20"/>
      <c r="O905" s="20"/>
      <c r="P905" s="20"/>
      <c r="Q905" s="20"/>
      <c r="R905" s="20"/>
      <c r="S905" s="20"/>
      <c r="T905" s="20"/>
      <c r="U905" s="20"/>
      <c r="V905" s="20"/>
      <c r="W905" s="20"/>
      <c r="X905" s="20"/>
      <c r="Y905" s="20"/>
      <c r="Z905" s="20"/>
    </row>
    <row r="906" spans="1:26" ht="15.75" customHeight="1">
      <c r="A906" s="20"/>
      <c r="B906" s="28"/>
      <c r="C906" s="29"/>
      <c r="D906" s="30"/>
      <c r="E906" s="6"/>
      <c r="F906" s="20"/>
      <c r="G906" s="6"/>
      <c r="H906" s="6"/>
      <c r="I906" s="20"/>
      <c r="J906" s="6"/>
      <c r="K906" s="32"/>
      <c r="L906" s="32"/>
      <c r="M906" s="20"/>
      <c r="N906" s="20"/>
      <c r="O906" s="20"/>
      <c r="P906" s="20"/>
      <c r="Q906" s="20"/>
      <c r="R906" s="20"/>
      <c r="S906" s="20"/>
      <c r="T906" s="20"/>
      <c r="U906" s="20"/>
      <c r="V906" s="20"/>
      <c r="W906" s="20"/>
      <c r="X906" s="20"/>
      <c r="Y906" s="20"/>
      <c r="Z906" s="20"/>
    </row>
    <row r="907" spans="1:26" ht="15.75" customHeight="1">
      <c r="A907" s="20"/>
      <c r="B907" s="28"/>
      <c r="C907" s="29"/>
      <c r="D907" s="30"/>
      <c r="E907" s="6"/>
      <c r="F907" s="20"/>
      <c r="G907" s="6"/>
      <c r="H907" s="6"/>
      <c r="I907" s="20"/>
      <c r="J907" s="6"/>
      <c r="K907" s="32"/>
      <c r="L907" s="32"/>
      <c r="M907" s="20"/>
      <c r="N907" s="20"/>
      <c r="O907" s="20"/>
      <c r="P907" s="20"/>
      <c r="Q907" s="20"/>
      <c r="R907" s="20"/>
      <c r="S907" s="20"/>
      <c r="T907" s="20"/>
      <c r="U907" s="20"/>
      <c r="V907" s="20"/>
      <c r="W907" s="20"/>
      <c r="X907" s="20"/>
      <c r="Y907" s="20"/>
      <c r="Z907" s="20"/>
    </row>
    <row r="908" spans="1:26" ht="15.75" customHeight="1">
      <c r="A908" s="20"/>
      <c r="B908" s="28"/>
      <c r="C908" s="29"/>
      <c r="D908" s="30"/>
      <c r="E908" s="6"/>
      <c r="F908" s="20"/>
      <c r="G908" s="6"/>
      <c r="H908" s="6"/>
      <c r="I908" s="20"/>
      <c r="J908" s="6"/>
      <c r="K908" s="32"/>
      <c r="L908" s="32"/>
      <c r="M908" s="20"/>
      <c r="N908" s="20"/>
      <c r="O908" s="20"/>
      <c r="P908" s="20"/>
      <c r="Q908" s="20"/>
      <c r="R908" s="20"/>
      <c r="S908" s="20"/>
      <c r="T908" s="20"/>
      <c r="U908" s="20"/>
      <c r="V908" s="20"/>
      <c r="W908" s="20"/>
      <c r="X908" s="20"/>
      <c r="Y908" s="20"/>
      <c r="Z908" s="20"/>
    </row>
    <row r="909" spans="1:26" ht="15.75" customHeight="1">
      <c r="A909" s="20"/>
      <c r="B909" s="28"/>
      <c r="C909" s="29"/>
      <c r="D909" s="30"/>
      <c r="E909" s="6"/>
      <c r="F909" s="20"/>
      <c r="G909" s="6"/>
      <c r="H909" s="6"/>
      <c r="I909" s="20"/>
      <c r="J909" s="6"/>
      <c r="K909" s="32"/>
      <c r="L909" s="32"/>
      <c r="M909" s="20"/>
      <c r="N909" s="20"/>
      <c r="O909" s="20"/>
      <c r="P909" s="20"/>
      <c r="Q909" s="20"/>
      <c r="R909" s="20"/>
      <c r="S909" s="20"/>
      <c r="T909" s="20"/>
      <c r="U909" s="20"/>
      <c r="V909" s="20"/>
      <c r="W909" s="20"/>
      <c r="X909" s="20"/>
      <c r="Y909" s="20"/>
      <c r="Z909" s="20"/>
    </row>
    <row r="910" spans="1:26" ht="15.75" customHeight="1">
      <c r="A910" s="20"/>
      <c r="B910" s="28"/>
      <c r="C910" s="29"/>
      <c r="D910" s="30"/>
      <c r="E910" s="6"/>
      <c r="F910" s="20"/>
      <c r="G910" s="6"/>
      <c r="H910" s="6"/>
      <c r="I910" s="20"/>
      <c r="J910" s="6"/>
      <c r="K910" s="32"/>
      <c r="L910" s="32"/>
      <c r="M910" s="20"/>
      <c r="N910" s="20"/>
      <c r="O910" s="20"/>
      <c r="P910" s="20"/>
      <c r="Q910" s="20"/>
      <c r="R910" s="20"/>
      <c r="S910" s="20"/>
      <c r="T910" s="20"/>
      <c r="U910" s="20"/>
      <c r="V910" s="20"/>
      <c r="W910" s="20"/>
      <c r="X910" s="20"/>
      <c r="Y910" s="20"/>
      <c r="Z910" s="20"/>
    </row>
    <row r="911" spans="1:26" ht="15.75" customHeight="1">
      <c r="A911" s="20"/>
      <c r="B911" s="28"/>
      <c r="C911" s="29"/>
      <c r="D911" s="30"/>
      <c r="E911" s="6"/>
      <c r="F911" s="20"/>
      <c r="G911" s="6"/>
      <c r="H911" s="6"/>
      <c r="I911" s="20"/>
      <c r="J911" s="6"/>
      <c r="K911" s="32"/>
      <c r="L911" s="32"/>
      <c r="M911" s="20"/>
      <c r="N911" s="20"/>
      <c r="O911" s="20"/>
      <c r="P911" s="20"/>
      <c r="Q911" s="20"/>
      <c r="R911" s="20"/>
      <c r="S911" s="20"/>
      <c r="T911" s="20"/>
      <c r="U911" s="20"/>
      <c r="V911" s="20"/>
      <c r="W911" s="20"/>
      <c r="X911" s="20"/>
      <c r="Y911" s="20"/>
      <c r="Z911" s="20"/>
    </row>
    <row r="912" spans="1:26" ht="15.75" customHeight="1">
      <c r="A912" s="20"/>
      <c r="B912" s="28"/>
      <c r="C912" s="29"/>
      <c r="D912" s="30"/>
      <c r="E912" s="6"/>
      <c r="F912" s="20"/>
      <c r="G912" s="6"/>
      <c r="H912" s="6"/>
      <c r="I912" s="20"/>
      <c r="J912" s="6"/>
      <c r="K912" s="32"/>
      <c r="L912" s="32"/>
      <c r="M912" s="20"/>
      <c r="N912" s="20"/>
      <c r="O912" s="20"/>
      <c r="P912" s="20"/>
      <c r="Q912" s="20"/>
      <c r="R912" s="20"/>
      <c r="S912" s="20"/>
      <c r="T912" s="20"/>
      <c r="U912" s="20"/>
      <c r="V912" s="20"/>
      <c r="W912" s="20"/>
      <c r="X912" s="20"/>
      <c r="Y912" s="20"/>
      <c r="Z912" s="20"/>
    </row>
    <row r="913" spans="1:26" ht="15.75" customHeight="1">
      <c r="A913" s="20"/>
      <c r="B913" s="28"/>
      <c r="C913" s="29"/>
      <c r="D913" s="30"/>
      <c r="E913" s="6"/>
      <c r="F913" s="20"/>
      <c r="G913" s="6"/>
      <c r="H913" s="6"/>
      <c r="I913" s="20"/>
      <c r="J913" s="6"/>
      <c r="K913" s="32"/>
      <c r="L913" s="32"/>
      <c r="M913" s="20"/>
      <c r="N913" s="20"/>
      <c r="O913" s="20"/>
      <c r="P913" s="20"/>
      <c r="Q913" s="20"/>
      <c r="R913" s="20"/>
      <c r="S913" s="20"/>
      <c r="T913" s="20"/>
      <c r="U913" s="20"/>
      <c r="V913" s="20"/>
      <c r="W913" s="20"/>
      <c r="X913" s="20"/>
      <c r="Y913" s="20"/>
      <c r="Z913" s="20"/>
    </row>
    <row r="914" spans="1:26" ht="15.75" customHeight="1">
      <c r="A914" s="20"/>
      <c r="B914" s="28"/>
      <c r="C914" s="29"/>
      <c r="D914" s="30"/>
      <c r="E914" s="6"/>
      <c r="F914" s="20"/>
      <c r="G914" s="6"/>
      <c r="H914" s="6"/>
      <c r="I914" s="20"/>
      <c r="J914" s="6"/>
      <c r="K914" s="32"/>
      <c r="L914" s="32"/>
      <c r="M914" s="20"/>
      <c r="N914" s="20"/>
      <c r="O914" s="20"/>
      <c r="P914" s="20"/>
      <c r="Q914" s="20"/>
      <c r="R914" s="20"/>
      <c r="S914" s="20"/>
      <c r="T914" s="20"/>
      <c r="U914" s="20"/>
      <c r="V914" s="20"/>
      <c r="W914" s="20"/>
      <c r="X914" s="20"/>
      <c r="Y914" s="20"/>
      <c r="Z914" s="20"/>
    </row>
    <row r="915" spans="1:26" ht="15.75" customHeight="1">
      <c r="A915" s="20"/>
      <c r="B915" s="28"/>
      <c r="C915" s="29"/>
      <c r="D915" s="30"/>
      <c r="E915" s="6"/>
      <c r="F915" s="20"/>
      <c r="G915" s="6"/>
      <c r="H915" s="6"/>
      <c r="I915" s="20"/>
      <c r="J915" s="6"/>
      <c r="K915" s="32"/>
      <c r="L915" s="32"/>
      <c r="M915" s="20"/>
      <c r="N915" s="20"/>
      <c r="O915" s="20"/>
      <c r="P915" s="20"/>
      <c r="Q915" s="20"/>
      <c r="R915" s="20"/>
      <c r="S915" s="20"/>
      <c r="T915" s="20"/>
      <c r="U915" s="20"/>
      <c r="V915" s="20"/>
      <c r="W915" s="20"/>
      <c r="X915" s="20"/>
      <c r="Y915" s="20"/>
      <c r="Z915" s="20"/>
    </row>
    <row r="916" spans="1:26" ht="15.75" customHeight="1">
      <c r="A916" s="20"/>
      <c r="B916" s="28"/>
      <c r="C916" s="29"/>
      <c r="D916" s="30"/>
      <c r="E916" s="6"/>
      <c r="F916" s="20"/>
      <c r="G916" s="6"/>
      <c r="H916" s="6"/>
      <c r="I916" s="20"/>
      <c r="J916" s="6"/>
      <c r="K916" s="32"/>
      <c r="L916" s="32"/>
      <c r="M916" s="20"/>
      <c r="N916" s="20"/>
      <c r="O916" s="20"/>
      <c r="P916" s="20"/>
      <c r="Q916" s="20"/>
      <c r="R916" s="20"/>
      <c r="S916" s="20"/>
      <c r="T916" s="20"/>
      <c r="U916" s="20"/>
      <c r="V916" s="20"/>
      <c r="W916" s="20"/>
      <c r="X916" s="20"/>
      <c r="Y916" s="20"/>
      <c r="Z916" s="20"/>
    </row>
    <row r="917" spans="1:26" ht="15.75" customHeight="1">
      <c r="A917" s="20"/>
      <c r="B917" s="28"/>
      <c r="C917" s="29"/>
      <c r="D917" s="30"/>
      <c r="E917" s="6"/>
      <c r="F917" s="20"/>
      <c r="G917" s="6"/>
      <c r="H917" s="6"/>
      <c r="I917" s="20"/>
      <c r="J917" s="6"/>
      <c r="K917" s="32"/>
      <c r="L917" s="32"/>
      <c r="M917" s="20"/>
      <c r="N917" s="20"/>
      <c r="O917" s="20"/>
      <c r="P917" s="20"/>
      <c r="Q917" s="20"/>
      <c r="R917" s="20"/>
      <c r="S917" s="20"/>
      <c r="T917" s="20"/>
      <c r="U917" s="20"/>
      <c r="V917" s="20"/>
      <c r="W917" s="20"/>
      <c r="X917" s="20"/>
      <c r="Y917" s="20"/>
      <c r="Z917" s="20"/>
    </row>
    <row r="918" spans="1:26" ht="15.75" customHeight="1">
      <c r="A918" s="20"/>
      <c r="B918" s="28"/>
      <c r="C918" s="29"/>
      <c r="D918" s="30"/>
      <c r="E918" s="6"/>
      <c r="F918" s="20"/>
      <c r="G918" s="6"/>
      <c r="H918" s="6"/>
      <c r="I918" s="20"/>
      <c r="J918" s="6"/>
      <c r="K918" s="32"/>
      <c r="L918" s="32"/>
      <c r="M918" s="20"/>
      <c r="N918" s="20"/>
      <c r="O918" s="20"/>
      <c r="P918" s="20"/>
      <c r="Q918" s="20"/>
      <c r="R918" s="20"/>
      <c r="S918" s="20"/>
      <c r="T918" s="20"/>
      <c r="U918" s="20"/>
      <c r="V918" s="20"/>
      <c r="W918" s="20"/>
      <c r="X918" s="20"/>
      <c r="Y918" s="20"/>
      <c r="Z918" s="20"/>
    </row>
    <row r="919" spans="1:26" ht="15.75" customHeight="1">
      <c r="A919" s="20"/>
      <c r="B919" s="28"/>
      <c r="C919" s="29"/>
      <c r="D919" s="30"/>
      <c r="E919" s="6"/>
      <c r="F919" s="20"/>
      <c r="G919" s="6"/>
      <c r="H919" s="6"/>
      <c r="I919" s="20"/>
      <c r="J919" s="6"/>
      <c r="K919" s="32"/>
      <c r="L919" s="32"/>
      <c r="M919" s="20"/>
      <c r="N919" s="20"/>
      <c r="O919" s="20"/>
      <c r="P919" s="20"/>
      <c r="Q919" s="20"/>
      <c r="R919" s="20"/>
      <c r="S919" s="20"/>
      <c r="T919" s="20"/>
      <c r="U919" s="20"/>
      <c r="V919" s="20"/>
      <c r="W919" s="20"/>
      <c r="X919" s="20"/>
      <c r="Y919" s="20"/>
      <c r="Z919" s="20"/>
    </row>
    <row r="920" spans="1:26" ht="15.75" customHeight="1">
      <c r="A920" s="20"/>
      <c r="B920" s="28"/>
      <c r="C920" s="29"/>
      <c r="D920" s="30"/>
      <c r="E920" s="6"/>
      <c r="F920" s="20"/>
      <c r="G920" s="6"/>
      <c r="H920" s="6"/>
      <c r="I920" s="20"/>
      <c r="J920" s="6"/>
      <c r="K920" s="32"/>
      <c r="L920" s="32"/>
      <c r="M920" s="20"/>
      <c r="N920" s="20"/>
      <c r="O920" s="20"/>
      <c r="P920" s="20"/>
      <c r="Q920" s="20"/>
      <c r="R920" s="20"/>
      <c r="S920" s="20"/>
      <c r="T920" s="20"/>
      <c r="U920" s="20"/>
      <c r="V920" s="20"/>
      <c r="W920" s="20"/>
      <c r="X920" s="20"/>
      <c r="Y920" s="20"/>
      <c r="Z920" s="20"/>
    </row>
    <row r="921" spans="1:26" ht="15.75" customHeight="1">
      <c r="A921" s="20"/>
      <c r="B921" s="28"/>
      <c r="C921" s="29"/>
      <c r="D921" s="30"/>
      <c r="E921" s="6"/>
      <c r="F921" s="20"/>
      <c r="G921" s="6"/>
      <c r="H921" s="6"/>
      <c r="I921" s="20"/>
      <c r="J921" s="6"/>
      <c r="K921" s="32"/>
      <c r="L921" s="32"/>
      <c r="M921" s="20"/>
      <c r="N921" s="20"/>
      <c r="O921" s="20"/>
      <c r="P921" s="20"/>
      <c r="Q921" s="20"/>
      <c r="R921" s="20"/>
      <c r="S921" s="20"/>
      <c r="T921" s="20"/>
      <c r="U921" s="20"/>
      <c r="V921" s="20"/>
      <c r="W921" s="20"/>
      <c r="X921" s="20"/>
      <c r="Y921" s="20"/>
      <c r="Z921" s="20"/>
    </row>
    <row r="922" spans="1:26" ht="15.75" customHeight="1">
      <c r="A922" s="20"/>
      <c r="B922" s="28"/>
      <c r="C922" s="29"/>
      <c r="D922" s="30"/>
      <c r="E922" s="6"/>
      <c r="F922" s="20"/>
      <c r="G922" s="6"/>
      <c r="H922" s="6"/>
      <c r="I922" s="20"/>
      <c r="J922" s="6"/>
      <c r="K922" s="32"/>
      <c r="L922" s="32"/>
      <c r="M922" s="20"/>
      <c r="N922" s="20"/>
      <c r="O922" s="20"/>
      <c r="P922" s="20"/>
      <c r="Q922" s="20"/>
      <c r="R922" s="20"/>
      <c r="S922" s="20"/>
      <c r="T922" s="20"/>
      <c r="U922" s="20"/>
      <c r="V922" s="20"/>
      <c r="W922" s="20"/>
      <c r="X922" s="20"/>
      <c r="Y922" s="20"/>
      <c r="Z922" s="20"/>
    </row>
    <row r="923" spans="1:26" ht="15.75" customHeight="1">
      <c r="A923" s="20"/>
      <c r="B923" s="28"/>
      <c r="C923" s="29"/>
      <c r="D923" s="30"/>
      <c r="E923" s="6"/>
      <c r="F923" s="20"/>
      <c r="G923" s="6"/>
      <c r="H923" s="6"/>
      <c r="I923" s="20"/>
      <c r="J923" s="6"/>
      <c r="K923" s="32"/>
      <c r="L923" s="32"/>
      <c r="M923" s="20"/>
      <c r="N923" s="20"/>
      <c r="O923" s="20"/>
      <c r="P923" s="20"/>
      <c r="Q923" s="20"/>
      <c r="R923" s="20"/>
      <c r="S923" s="20"/>
      <c r="T923" s="20"/>
      <c r="U923" s="20"/>
      <c r="V923" s="20"/>
      <c r="W923" s="20"/>
      <c r="X923" s="20"/>
      <c r="Y923" s="20"/>
      <c r="Z923" s="20"/>
    </row>
    <row r="924" spans="1:26" ht="15.75" customHeight="1">
      <c r="A924" s="20"/>
      <c r="B924" s="28"/>
      <c r="C924" s="29"/>
      <c r="D924" s="30"/>
      <c r="E924" s="6"/>
      <c r="F924" s="20"/>
      <c r="G924" s="6"/>
      <c r="H924" s="6"/>
      <c r="I924" s="20"/>
      <c r="J924" s="6"/>
      <c r="K924" s="32"/>
      <c r="L924" s="32"/>
      <c r="M924" s="20"/>
      <c r="N924" s="20"/>
      <c r="O924" s="20"/>
      <c r="P924" s="20"/>
      <c r="Q924" s="20"/>
      <c r="R924" s="20"/>
      <c r="S924" s="20"/>
      <c r="T924" s="20"/>
      <c r="U924" s="20"/>
      <c r="V924" s="20"/>
      <c r="W924" s="20"/>
      <c r="X924" s="20"/>
      <c r="Y924" s="20"/>
      <c r="Z924" s="20"/>
    </row>
    <row r="925" spans="1:26" ht="15.75" customHeight="1">
      <c r="A925" s="20"/>
      <c r="B925" s="28"/>
      <c r="C925" s="29"/>
      <c r="D925" s="30"/>
      <c r="E925" s="6"/>
      <c r="F925" s="20"/>
      <c r="G925" s="6"/>
      <c r="H925" s="6"/>
      <c r="I925" s="20"/>
      <c r="J925" s="6"/>
      <c r="K925" s="32"/>
      <c r="L925" s="32"/>
      <c r="M925" s="20"/>
      <c r="N925" s="20"/>
      <c r="O925" s="20"/>
      <c r="P925" s="20"/>
      <c r="Q925" s="20"/>
      <c r="R925" s="20"/>
      <c r="S925" s="20"/>
      <c r="T925" s="20"/>
      <c r="U925" s="20"/>
      <c r="V925" s="20"/>
      <c r="W925" s="20"/>
      <c r="X925" s="20"/>
      <c r="Y925" s="20"/>
      <c r="Z925" s="20"/>
    </row>
    <row r="926" spans="1:26" ht="15.75" customHeight="1">
      <c r="A926" s="20"/>
      <c r="B926" s="28"/>
      <c r="C926" s="29"/>
      <c r="D926" s="30"/>
      <c r="E926" s="6"/>
      <c r="F926" s="20"/>
      <c r="G926" s="6"/>
      <c r="H926" s="6"/>
      <c r="I926" s="20"/>
      <c r="J926" s="6"/>
      <c r="K926" s="32"/>
      <c r="L926" s="32"/>
      <c r="M926" s="20"/>
      <c r="N926" s="20"/>
      <c r="O926" s="20"/>
      <c r="P926" s="20"/>
      <c r="Q926" s="20"/>
      <c r="R926" s="20"/>
      <c r="S926" s="20"/>
      <c r="T926" s="20"/>
      <c r="U926" s="20"/>
      <c r="V926" s="20"/>
      <c r="W926" s="20"/>
      <c r="X926" s="20"/>
      <c r="Y926" s="20"/>
      <c r="Z926" s="20"/>
    </row>
    <row r="927" spans="1:26" ht="15.75" customHeight="1">
      <c r="A927" s="20"/>
      <c r="B927" s="28"/>
      <c r="C927" s="29"/>
      <c r="D927" s="30"/>
      <c r="E927" s="6"/>
      <c r="F927" s="20"/>
      <c r="G927" s="6"/>
      <c r="H927" s="6"/>
      <c r="I927" s="20"/>
      <c r="J927" s="6"/>
      <c r="K927" s="32"/>
      <c r="L927" s="32"/>
      <c r="M927" s="20"/>
      <c r="N927" s="20"/>
      <c r="O927" s="20"/>
      <c r="P927" s="20"/>
      <c r="Q927" s="20"/>
      <c r="R927" s="20"/>
      <c r="S927" s="20"/>
      <c r="T927" s="20"/>
      <c r="U927" s="20"/>
      <c r="V927" s="20"/>
      <c r="W927" s="20"/>
      <c r="X927" s="20"/>
      <c r="Y927" s="20"/>
      <c r="Z927" s="20"/>
    </row>
    <row r="928" spans="1:26" ht="15.75" customHeight="1">
      <c r="A928" s="20"/>
      <c r="B928" s="28"/>
      <c r="C928" s="29"/>
      <c r="D928" s="30"/>
      <c r="E928" s="6"/>
      <c r="F928" s="20"/>
      <c r="G928" s="6"/>
      <c r="H928" s="6"/>
      <c r="I928" s="20"/>
      <c r="J928" s="6"/>
      <c r="K928" s="32"/>
      <c r="L928" s="32"/>
      <c r="M928" s="20"/>
      <c r="N928" s="20"/>
      <c r="O928" s="20"/>
      <c r="P928" s="20"/>
      <c r="Q928" s="20"/>
      <c r="R928" s="20"/>
      <c r="S928" s="20"/>
      <c r="T928" s="20"/>
      <c r="U928" s="20"/>
      <c r="V928" s="20"/>
      <c r="W928" s="20"/>
      <c r="X928" s="20"/>
      <c r="Y928" s="20"/>
      <c r="Z928" s="20"/>
    </row>
    <row r="929" spans="1:26" ht="15.75" customHeight="1">
      <c r="A929" s="20"/>
      <c r="B929" s="28"/>
      <c r="C929" s="29"/>
      <c r="D929" s="30"/>
      <c r="E929" s="6"/>
      <c r="F929" s="20"/>
      <c r="G929" s="6"/>
      <c r="H929" s="6"/>
      <c r="I929" s="20"/>
      <c r="J929" s="6"/>
      <c r="K929" s="32"/>
      <c r="L929" s="32"/>
      <c r="M929" s="20"/>
      <c r="N929" s="20"/>
      <c r="O929" s="20"/>
      <c r="P929" s="20"/>
      <c r="Q929" s="20"/>
      <c r="R929" s="20"/>
      <c r="S929" s="20"/>
      <c r="T929" s="20"/>
      <c r="U929" s="20"/>
      <c r="V929" s="20"/>
      <c r="W929" s="20"/>
      <c r="X929" s="20"/>
      <c r="Y929" s="20"/>
      <c r="Z929" s="20"/>
    </row>
    <row r="930" spans="1:26" ht="15.75" customHeight="1">
      <c r="A930" s="20"/>
      <c r="B930" s="28"/>
      <c r="C930" s="29"/>
      <c r="D930" s="30"/>
      <c r="E930" s="6"/>
      <c r="F930" s="20"/>
      <c r="G930" s="6"/>
      <c r="H930" s="6"/>
      <c r="I930" s="20"/>
      <c r="J930" s="6"/>
      <c r="K930" s="32"/>
      <c r="L930" s="32"/>
      <c r="M930" s="20"/>
      <c r="N930" s="20"/>
      <c r="O930" s="20"/>
      <c r="P930" s="20"/>
      <c r="Q930" s="20"/>
      <c r="R930" s="20"/>
      <c r="S930" s="20"/>
      <c r="T930" s="20"/>
      <c r="U930" s="20"/>
      <c r="V930" s="20"/>
      <c r="W930" s="20"/>
      <c r="X930" s="20"/>
      <c r="Y930" s="20"/>
      <c r="Z930" s="20"/>
    </row>
    <row r="931" spans="1:26" ht="15.75" customHeight="1">
      <c r="A931" s="20"/>
      <c r="B931" s="28"/>
      <c r="C931" s="29"/>
      <c r="D931" s="30"/>
      <c r="E931" s="6"/>
      <c r="F931" s="20"/>
      <c r="G931" s="6"/>
      <c r="H931" s="6"/>
      <c r="I931" s="20"/>
      <c r="J931" s="6"/>
      <c r="K931" s="32"/>
      <c r="L931" s="32"/>
      <c r="M931" s="20"/>
      <c r="N931" s="20"/>
      <c r="O931" s="20"/>
      <c r="P931" s="20"/>
      <c r="Q931" s="20"/>
      <c r="R931" s="20"/>
      <c r="S931" s="20"/>
      <c r="T931" s="20"/>
      <c r="U931" s="20"/>
      <c r="V931" s="20"/>
      <c r="W931" s="20"/>
      <c r="X931" s="20"/>
      <c r="Y931" s="20"/>
      <c r="Z931" s="20"/>
    </row>
    <row r="932" spans="1:26" ht="15.75" customHeight="1">
      <c r="A932" s="20"/>
      <c r="B932" s="28"/>
      <c r="C932" s="29"/>
      <c r="D932" s="30"/>
      <c r="E932" s="6"/>
      <c r="F932" s="20"/>
      <c r="G932" s="6"/>
      <c r="H932" s="6"/>
      <c r="I932" s="20"/>
      <c r="J932" s="6"/>
      <c r="K932" s="32"/>
      <c r="L932" s="32"/>
      <c r="M932" s="20"/>
      <c r="N932" s="20"/>
      <c r="O932" s="20"/>
      <c r="P932" s="20"/>
      <c r="Q932" s="20"/>
      <c r="R932" s="20"/>
      <c r="S932" s="20"/>
      <c r="T932" s="20"/>
      <c r="U932" s="20"/>
      <c r="V932" s="20"/>
      <c r="W932" s="20"/>
      <c r="X932" s="20"/>
      <c r="Y932" s="20"/>
      <c r="Z932" s="20"/>
    </row>
    <row r="933" spans="1:26" ht="15.75" customHeight="1">
      <c r="A933" s="20"/>
      <c r="B933" s="28"/>
      <c r="C933" s="29"/>
      <c r="D933" s="30"/>
      <c r="E933" s="6"/>
      <c r="F933" s="20"/>
      <c r="G933" s="6"/>
      <c r="H933" s="6"/>
      <c r="I933" s="20"/>
      <c r="J933" s="6"/>
      <c r="K933" s="32"/>
      <c r="L933" s="32"/>
      <c r="M933" s="20"/>
      <c r="N933" s="20"/>
      <c r="O933" s="20"/>
      <c r="P933" s="20"/>
      <c r="Q933" s="20"/>
      <c r="R933" s="20"/>
      <c r="S933" s="20"/>
      <c r="T933" s="20"/>
      <c r="U933" s="20"/>
      <c r="V933" s="20"/>
      <c r="W933" s="20"/>
      <c r="X933" s="20"/>
      <c r="Y933" s="20"/>
      <c r="Z933" s="20"/>
    </row>
    <row r="934" spans="1:26" ht="15.75" customHeight="1">
      <c r="A934" s="20"/>
      <c r="B934" s="28"/>
      <c r="C934" s="29"/>
      <c r="D934" s="30"/>
      <c r="E934" s="6"/>
      <c r="F934" s="20"/>
      <c r="G934" s="6"/>
      <c r="H934" s="6"/>
      <c r="I934" s="20"/>
      <c r="J934" s="6"/>
      <c r="K934" s="32"/>
      <c r="L934" s="32"/>
      <c r="M934" s="20"/>
      <c r="N934" s="20"/>
      <c r="O934" s="20"/>
      <c r="P934" s="20"/>
      <c r="Q934" s="20"/>
      <c r="R934" s="20"/>
      <c r="S934" s="20"/>
      <c r="T934" s="20"/>
      <c r="U934" s="20"/>
      <c r="V934" s="20"/>
      <c r="W934" s="20"/>
      <c r="X934" s="20"/>
      <c r="Y934" s="20"/>
      <c r="Z934" s="20"/>
    </row>
    <row r="935" spans="1:26" ht="15.75" customHeight="1">
      <c r="A935" s="20"/>
      <c r="B935" s="28"/>
      <c r="C935" s="29"/>
      <c r="D935" s="30"/>
      <c r="E935" s="6"/>
      <c r="F935" s="20"/>
      <c r="G935" s="6"/>
      <c r="H935" s="6"/>
      <c r="I935" s="20"/>
      <c r="J935" s="6"/>
      <c r="K935" s="32"/>
      <c r="L935" s="32"/>
      <c r="M935" s="20"/>
      <c r="N935" s="20"/>
      <c r="O935" s="20"/>
      <c r="P935" s="20"/>
      <c r="Q935" s="20"/>
      <c r="R935" s="20"/>
      <c r="S935" s="20"/>
      <c r="T935" s="20"/>
      <c r="U935" s="20"/>
      <c r="V935" s="20"/>
      <c r="W935" s="20"/>
      <c r="X935" s="20"/>
      <c r="Y935" s="20"/>
      <c r="Z935" s="20"/>
    </row>
    <row r="936" spans="1:26" ht="15.75" customHeight="1">
      <c r="A936" s="20"/>
      <c r="B936" s="28"/>
      <c r="C936" s="29"/>
      <c r="D936" s="30"/>
      <c r="E936" s="6"/>
      <c r="F936" s="20"/>
      <c r="G936" s="6"/>
      <c r="H936" s="6"/>
      <c r="I936" s="20"/>
      <c r="J936" s="6"/>
      <c r="K936" s="32"/>
      <c r="L936" s="32"/>
      <c r="M936" s="20"/>
      <c r="N936" s="20"/>
      <c r="O936" s="20"/>
      <c r="P936" s="20"/>
      <c r="Q936" s="20"/>
      <c r="R936" s="20"/>
      <c r="S936" s="20"/>
      <c r="T936" s="20"/>
      <c r="U936" s="20"/>
      <c r="V936" s="20"/>
      <c r="W936" s="20"/>
      <c r="X936" s="20"/>
      <c r="Y936" s="20"/>
      <c r="Z936" s="20"/>
    </row>
    <row r="937" spans="1:26" ht="15.75" customHeight="1">
      <c r="A937" s="20"/>
      <c r="B937" s="28"/>
      <c r="C937" s="29"/>
      <c r="D937" s="30"/>
      <c r="E937" s="6"/>
      <c r="F937" s="20"/>
      <c r="G937" s="6"/>
      <c r="H937" s="6"/>
      <c r="I937" s="20"/>
      <c r="J937" s="6"/>
      <c r="K937" s="32"/>
      <c r="L937" s="32"/>
      <c r="M937" s="20"/>
      <c r="N937" s="20"/>
      <c r="O937" s="20"/>
      <c r="P937" s="20"/>
      <c r="Q937" s="20"/>
      <c r="R937" s="20"/>
      <c r="S937" s="20"/>
      <c r="T937" s="20"/>
      <c r="U937" s="20"/>
      <c r="V937" s="20"/>
      <c r="W937" s="20"/>
      <c r="X937" s="20"/>
      <c r="Y937" s="20"/>
      <c r="Z937" s="20"/>
    </row>
    <row r="938" spans="1:26" ht="15.75" customHeight="1">
      <c r="A938" s="20"/>
      <c r="B938" s="28"/>
      <c r="C938" s="29"/>
      <c r="D938" s="30"/>
      <c r="E938" s="6"/>
      <c r="F938" s="20"/>
      <c r="G938" s="6"/>
      <c r="H938" s="6"/>
      <c r="I938" s="20"/>
      <c r="J938" s="6"/>
      <c r="K938" s="32"/>
      <c r="L938" s="32"/>
      <c r="M938" s="20"/>
      <c r="N938" s="20"/>
      <c r="O938" s="20"/>
      <c r="P938" s="20"/>
      <c r="Q938" s="20"/>
      <c r="R938" s="20"/>
      <c r="S938" s="20"/>
      <c r="T938" s="20"/>
      <c r="U938" s="20"/>
      <c r="V938" s="20"/>
      <c r="W938" s="20"/>
      <c r="X938" s="20"/>
      <c r="Y938" s="20"/>
      <c r="Z938" s="20"/>
    </row>
    <row r="939" spans="1:26" ht="15.75" customHeight="1">
      <c r="A939" s="20"/>
      <c r="B939" s="28"/>
      <c r="C939" s="29"/>
      <c r="D939" s="30"/>
      <c r="E939" s="6"/>
      <c r="F939" s="20"/>
      <c r="G939" s="6"/>
      <c r="H939" s="6"/>
      <c r="I939" s="20"/>
      <c r="J939" s="6"/>
      <c r="K939" s="32"/>
      <c r="L939" s="32"/>
      <c r="M939" s="20"/>
      <c r="N939" s="20"/>
      <c r="O939" s="20"/>
      <c r="P939" s="20"/>
      <c r="Q939" s="20"/>
      <c r="R939" s="20"/>
      <c r="S939" s="20"/>
      <c r="T939" s="20"/>
      <c r="U939" s="20"/>
      <c r="V939" s="20"/>
      <c r="W939" s="20"/>
      <c r="X939" s="20"/>
      <c r="Y939" s="20"/>
      <c r="Z939" s="20"/>
    </row>
    <row r="940" spans="1:26" ht="15.75" customHeight="1">
      <c r="A940" s="20"/>
      <c r="B940" s="28"/>
      <c r="C940" s="29"/>
      <c r="D940" s="30"/>
      <c r="E940" s="6"/>
      <c r="F940" s="20"/>
      <c r="G940" s="6"/>
      <c r="H940" s="6"/>
      <c r="I940" s="20"/>
      <c r="J940" s="6"/>
      <c r="K940" s="32"/>
      <c r="L940" s="32"/>
      <c r="M940" s="20"/>
      <c r="N940" s="20"/>
      <c r="O940" s="20"/>
      <c r="P940" s="20"/>
      <c r="Q940" s="20"/>
      <c r="R940" s="20"/>
      <c r="S940" s="20"/>
      <c r="T940" s="20"/>
      <c r="U940" s="20"/>
      <c r="V940" s="20"/>
      <c r="W940" s="20"/>
      <c r="X940" s="20"/>
      <c r="Y940" s="20"/>
      <c r="Z940" s="20"/>
    </row>
    <row r="941" spans="1:26" ht="15.75" customHeight="1">
      <c r="A941" s="20"/>
      <c r="B941" s="28"/>
      <c r="C941" s="29"/>
      <c r="D941" s="30"/>
      <c r="E941" s="6"/>
      <c r="F941" s="20"/>
      <c r="G941" s="6"/>
      <c r="H941" s="6"/>
      <c r="I941" s="20"/>
      <c r="J941" s="6"/>
      <c r="K941" s="32"/>
      <c r="L941" s="32"/>
      <c r="M941" s="20"/>
      <c r="N941" s="20"/>
      <c r="O941" s="20"/>
      <c r="P941" s="20"/>
      <c r="Q941" s="20"/>
      <c r="R941" s="20"/>
      <c r="S941" s="20"/>
      <c r="T941" s="20"/>
      <c r="U941" s="20"/>
      <c r="V941" s="20"/>
      <c r="W941" s="20"/>
      <c r="X941" s="20"/>
      <c r="Y941" s="20"/>
      <c r="Z941" s="20"/>
    </row>
    <row r="942" spans="1:26" ht="15.75" customHeight="1">
      <c r="A942" s="20"/>
      <c r="B942" s="28"/>
      <c r="C942" s="29"/>
      <c r="D942" s="30"/>
      <c r="E942" s="6"/>
      <c r="F942" s="20"/>
      <c r="G942" s="6"/>
      <c r="H942" s="6"/>
      <c r="I942" s="20"/>
      <c r="J942" s="6"/>
      <c r="K942" s="32"/>
      <c r="L942" s="32"/>
      <c r="M942" s="20"/>
      <c r="N942" s="20"/>
      <c r="O942" s="20"/>
      <c r="P942" s="20"/>
      <c r="Q942" s="20"/>
      <c r="R942" s="20"/>
      <c r="S942" s="20"/>
      <c r="T942" s="20"/>
      <c r="U942" s="20"/>
      <c r="V942" s="20"/>
      <c r="W942" s="20"/>
      <c r="X942" s="20"/>
      <c r="Y942" s="20"/>
      <c r="Z942" s="20"/>
    </row>
    <row r="943" spans="1:26" ht="15.75" customHeight="1">
      <c r="A943" s="20"/>
      <c r="B943" s="28"/>
      <c r="C943" s="29"/>
      <c r="D943" s="30"/>
      <c r="E943" s="6"/>
      <c r="F943" s="20"/>
      <c r="G943" s="6"/>
      <c r="H943" s="6"/>
      <c r="I943" s="20"/>
      <c r="J943" s="6"/>
      <c r="K943" s="32"/>
      <c r="L943" s="32"/>
      <c r="M943" s="20"/>
      <c r="N943" s="20"/>
      <c r="O943" s="20"/>
      <c r="P943" s="20"/>
      <c r="Q943" s="20"/>
      <c r="R943" s="20"/>
      <c r="S943" s="20"/>
      <c r="T943" s="20"/>
      <c r="U943" s="20"/>
      <c r="V943" s="20"/>
      <c r="W943" s="20"/>
      <c r="X943" s="20"/>
      <c r="Y943" s="20"/>
      <c r="Z943" s="20"/>
    </row>
    <row r="944" spans="1:26" ht="15.75" customHeight="1">
      <c r="A944" s="20"/>
      <c r="B944" s="28"/>
      <c r="C944" s="29"/>
      <c r="D944" s="30"/>
      <c r="E944" s="6"/>
      <c r="F944" s="20"/>
      <c r="G944" s="6"/>
      <c r="H944" s="6"/>
      <c r="I944" s="20"/>
      <c r="J944" s="6"/>
      <c r="K944" s="32"/>
      <c r="L944" s="32"/>
      <c r="M944" s="20"/>
      <c r="N944" s="20"/>
      <c r="O944" s="20"/>
      <c r="P944" s="20"/>
      <c r="Q944" s="20"/>
      <c r="R944" s="20"/>
      <c r="S944" s="20"/>
      <c r="T944" s="20"/>
      <c r="U944" s="20"/>
      <c r="V944" s="20"/>
      <c r="W944" s="20"/>
      <c r="X944" s="20"/>
      <c r="Y944" s="20"/>
      <c r="Z944" s="20"/>
    </row>
    <row r="945" spans="1:26" ht="15.75" customHeight="1">
      <c r="A945" s="20"/>
      <c r="B945" s="28"/>
      <c r="C945" s="29"/>
      <c r="D945" s="30"/>
      <c r="E945" s="6"/>
      <c r="F945" s="20"/>
      <c r="G945" s="6"/>
      <c r="H945" s="6"/>
      <c r="I945" s="20"/>
      <c r="J945" s="6"/>
      <c r="K945" s="32"/>
      <c r="L945" s="32"/>
      <c r="M945" s="20"/>
      <c r="N945" s="20"/>
      <c r="O945" s="20"/>
      <c r="P945" s="20"/>
      <c r="Q945" s="20"/>
      <c r="R945" s="20"/>
      <c r="S945" s="20"/>
      <c r="T945" s="20"/>
      <c r="U945" s="20"/>
      <c r="V945" s="20"/>
      <c r="W945" s="20"/>
      <c r="X945" s="20"/>
      <c r="Y945" s="20"/>
      <c r="Z945" s="20"/>
    </row>
    <row r="946" spans="1:26" ht="15.75" customHeight="1">
      <c r="A946" s="20"/>
      <c r="B946" s="28"/>
      <c r="C946" s="29"/>
      <c r="D946" s="30"/>
      <c r="E946" s="6"/>
      <c r="F946" s="20"/>
      <c r="G946" s="6"/>
      <c r="H946" s="6"/>
      <c r="I946" s="20"/>
      <c r="J946" s="6"/>
      <c r="K946" s="32"/>
      <c r="L946" s="32"/>
      <c r="M946" s="20"/>
      <c r="N946" s="20"/>
      <c r="O946" s="20"/>
      <c r="P946" s="20"/>
      <c r="Q946" s="20"/>
      <c r="R946" s="20"/>
      <c r="S946" s="20"/>
      <c r="T946" s="20"/>
      <c r="U946" s="20"/>
      <c r="V946" s="20"/>
      <c r="W946" s="20"/>
      <c r="X946" s="20"/>
      <c r="Y946" s="20"/>
      <c r="Z946" s="20"/>
    </row>
    <row r="947" spans="1:26" ht="15.75" customHeight="1">
      <c r="A947" s="20"/>
      <c r="B947" s="28"/>
      <c r="C947" s="29"/>
      <c r="D947" s="30"/>
      <c r="E947" s="6"/>
      <c r="F947" s="20"/>
      <c r="G947" s="6"/>
      <c r="H947" s="6"/>
      <c r="I947" s="20"/>
      <c r="J947" s="6"/>
      <c r="K947" s="32"/>
      <c r="L947" s="32"/>
      <c r="M947" s="20"/>
      <c r="N947" s="20"/>
      <c r="O947" s="20"/>
      <c r="P947" s="20"/>
      <c r="Q947" s="20"/>
      <c r="R947" s="20"/>
      <c r="S947" s="20"/>
      <c r="T947" s="20"/>
      <c r="U947" s="20"/>
      <c r="V947" s="20"/>
      <c r="W947" s="20"/>
      <c r="X947" s="20"/>
      <c r="Y947" s="20"/>
      <c r="Z947" s="20"/>
    </row>
    <row r="948" spans="1:26" ht="15.75" customHeight="1">
      <c r="A948" s="20"/>
      <c r="B948" s="28"/>
      <c r="C948" s="29"/>
      <c r="D948" s="30"/>
      <c r="E948" s="6"/>
      <c r="F948" s="20"/>
      <c r="G948" s="6"/>
      <c r="H948" s="6"/>
      <c r="I948" s="20"/>
      <c r="J948" s="6"/>
      <c r="K948" s="32"/>
      <c r="L948" s="32"/>
      <c r="M948" s="20"/>
      <c r="N948" s="20"/>
      <c r="O948" s="20"/>
      <c r="P948" s="20"/>
      <c r="Q948" s="20"/>
      <c r="R948" s="20"/>
      <c r="S948" s="20"/>
      <c r="T948" s="20"/>
      <c r="U948" s="20"/>
      <c r="V948" s="20"/>
      <c r="W948" s="20"/>
      <c r="X948" s="20"/>
      <c r="Y948" s="20"/>
      <c r="Z948" s="20"/>
    </row>
    <row r="949" spans="1:26" ht="15.75" customHeight="1">
      <c r="A949" s="20"/>
      <c r="B949" s="28"/>
      <c r="C949" s="29"/>
      <c r="D949" s="30"/>
      <c r="E949" s="6"/>
      <c r="F949" s="20"/>
      <c r="G949" s="6"/>
      <c r="H949" s="6"/>
      <c r="I949" s="20"/>
      <c r="J949" s="6"/>
      <c r="K949" s="32"/>
      <c r="L949" s="32"/>
      <c r="M949" s="20"/>
      <c r="N949" s="20"/>
      <c r="O949" s="20"/>
      <c r="P949" s="20"/>
      <c r="Q949" s="20"/>
      <c r="R949" s="20"/>
      <c r="S949" s="20"/>
      <c r="T949" s="20"/>
      <c r="U949" s="20"/>
      <c r="V949" s="20"/>
      <c r="W949" s="20"/>
      <c r="X949" s="20"/>
      <c r="Y949" s="20"/>
      <c r="Z949" s="20"/>
    </row>
    <row r="950" spans="1:26" ht="15.75" customHeight="1">
      <c r="A950" s="20"/>
      <c r="B950" s="28"/>
      <c r="C950" s="29"/>
      <c r="D950" s="30"/>
      <c r="E950" s="6"/>
      <c r="F950" s="20"/>
      <c r="G950" s="6"/>
      <c r="H950" s="6"/>
      <c r="I950" s="20"/>
      <c r="J950" s="6"/>
      <c r="K950" s="32"/>
      <c r="L950" s="32"/>
      <c r="M950" s="20"/>
      <c r="N950" s="20"/>
      <c r="O950" s="20"/>
      <c r="P950" s="20"/>
      <c r="Q950" s="20"/>
      <c r="R950" s="20"/>
      <c r="S950" s="20"/>
      <c r="T950" s="20"/>
      <c r="U950" s="20"/>
      <c r="V950" s="20"/>
      <c r="W950" s="20"/>
      <c r="X950" s="20"/>
      <c r="Y950" s="20"/>
      <c r="Z950" s="20"/>
    </row>
    <row r="951" spans="1:26" ht="15.75" customHeight="1">
      <c r="A951" s="20"/>
      <c r="B951" s="28"/>
      <c r="C951" s="29"/>
      <c r="D951" s="30"/>
      <c r="E951" s="6"/>
      <c r="F951" s="20"/>
      <c r="G951" s="6"/>
      <c r="H951" s="6"/>
      <c r="I951" s="20"/>
      <c r="J951" s="6"/>
      <c r="K951" s="32"/>
      <c r="L951" s="32"/>
      <c r="M951" s="20"/>
      <c r="N951" s="20"/>
      <c r="O951" s="20"/>
      <c r="P951" s="20"/>
      <c r="Q951" s="20"/>
      <c r="R951" s="20"/>
      <c r="S951" s="20"/>
      <c r="T951" s="20"/>
      <c r="U951" s="20"/>
      <c r="V951" s="20"/>
      <c r="W951" s="20"/>
      <c r="X951" s="20"/>
      <c r="Y951" s="20"/>
      <c r="Z951" s="20"/>
    </row>
    <row r="952" spans="1:26" ht="15.75" customHeight="1">
      <c r="A952" s="20"/>
      <c r="B952" s="28"/>
      <c r="C952" s="29"/>
      <c r="D952" s="30"/>
      <c r="E952" s="6"/>
      <c r="F952" s="20"/>
      <c r="G952" s="6"/>
      <c r="H952" s="6"/>
      <c r="I952" s="20"/>
      <c r="J952" s="6"/>
      <c r="K952" s="32"/>
      <c r="L952" s="32"/>
      <c r="M952" s="20"/>
      <c r="N952" s="20"/>
      <c r="O952" s="20"/>
      <c r="P952" s="20"/>
      <c r="Q952" s="20"/>
      <c r="R952" s="20"/>
      <c r="S952" s="20"/>
      <c r="T952" s="20"/>
      <c r="U952" s="20"/>
      <c r="V952" s="20"/>
      <c r="W952" s="20"/>
      <c r="X952" s="20"/>
      <c r="Y952" s="20"/>
      <c r="Z952" s="20"/>
    </row>
    <row r="953" spans="1:26" ht="15.75" customHeight="1">
      <c r="A953" s="20"/>
      <c r="B953" s="28"/>
      <c r="C953" s="29"/>
      <c r="D953" s="30"/>
      <c r="E953" s="6"/>
      <c r="F953" s="20"/>
      <c r="G953" s="6"/>
      <c r="H953" s="6"/>
      <c r="I953" s="20"/>
      <c r="J953" s="6"/>
      <c r="K953" s="32"/>
      <c r="L953" s="32"/>
      <c r="M953" s="20"/>
      <c r="N953" s="20"/>
      <c r="O953" s="20"/>
      <c r="P953" s="20"/>
      <c r="Q953" s="20"/>
      <c r="R953" s="20"/>
      <c r="S953" s="20"/>
      <c r="T953" s="20"/>
      <c r="U953" s="20"/>
      <c r="V953" s="20"/>
      <c r="W953" s="20"/>
      <c r="X953" s="20"/>
      <c r="Y953" s="20"/>
      <c r="Z953" s="20"/>
    </row>
    <row r="954" spans="1:26" ht="15.75" customHeight="1">
      <c r="A954" s="20"/>
      <c r="B954" s="28"/>
      <c r="C954" s="29"/>
      <c r="D954" s="30"/>
      <c r="E954" s="6"/>
      <c r="F954" s="20"/>
      <c r="G954" s="6"/>
      <c r="H954" s="6"/>
      <c r="I954" s="20"/>
      <c r="J954" s="6"/>
      <c r="K954" s="32"/>
      <c r="L954" s="32"/>
      <c r="M954" s="20"/>
      <c r="N954" s="20"/>
      <c r="O954" s="20"/>
      <c r="P954" s="20"/>
      <c r="Q954" s="20"/>
      <c r="R954" s="20"/>
      <c r="S954" s="20"/>
      <c r="T954" s="20"/>
      <c r="U954" s="20"/>
      <c r="V954" s="20"/>
      <c r="W954" s="20"/>
      <c r="X954" s="20"/>
      <c r="Y954" s="20"/>
      <c r="Z954" s="20"/>
    </row>
    <row r="955" spans="1:26" ht="15.75" customHeight="1">
      <c r="A955" s="20"/>
      <c r="B955" s="28"/>
      <c r="C955" s="29"/>
      <c r="D955" s="30"/>
      <c r="E955" s="6"/>
      <c r="F955" s="20"/>
      <c r="G955" s="6"/>
      <c r="H955" s="6"/>
      <c r="I955" s="20"/>
      <c r="J955" s="6"/>
      <c r="K955" s="32"/>
      <c r="L955" s="32"/>
      <c r="M955" s="20"/>
      <c r="N955" s="20"/>
      <c r="O955" s="20"/>
      <c r="P955" s="20"/>
      <c r="Q955" s="20"/>
      <c r="R955" s="20"/>
      <c r="S955" s="20"/>
      <c r="T955" s="20"/>
      <c r="U955" s="20"/>
      <c r="V955" s="20"/>
      <c r="W955" s="20"/>
      <c r="X955" s="20"/>
      <c r="Y955" s="20"/>
      <c r="Z955" s="20"/>
    </row>
    <row r="956" spans="1:26" ht="15.75" customHeight="1">
      <c r="A956" s="20"/>
      <c r="B956" s="28"/>
      <c r="C956" s="29"/>
      <c r="D956" s="30"/>
      <c r="E956" s="6"/>
      <c r="F956" s="20"/>
      <c r="G956" s="6"/>
      <c r="H956" s="6"/>
      <c r="I956" s="20"/>
      <c r="J956" s="6"/>
      <c r="K956" s="32"/>
      <c r="L956" s="32"/>
      <c r="M956" s="20"/>
      <c r="N956" s="20"/>
      <c r="O956" s="20"/>
      <c r="P956" s="20"/>
      <c r="Q956" s="20"/>
      <c r="R956" s="20"/>
      <c r="S956" s="20"/>
      <c r="T956" s="20"/>
      <c r="U956" s="20"/>
      <c r="V956" s="20"/>
      <c r="W956" s="20"/>
      <c r="X956" s="20"/>
      <c r="Y956" s="20"/>
      <c r="Z956" s="20"/>
    </row>
    <row r="957" spans="1:26" ht="15.75" customHeight="1">
      <c r="A957" s="20"/>
      <c r="B957" s="28"/>
      <c r="C957" s="29"/>
      <c r="D957" s="30"/>
      <c r="E957" s="6"/>
      <c r="F957" s="20"/>
      <c r="G957" s="6"/>
      <c r="H957" s="6"/>
      <c r="I957" s="20"/>
      <c r="J957" s="6"/>
      <c r="K957" s="32"/>
      <c r="L957" s="32"/>
      <c r="M957" s="20"/>
      <c r="N957" s="20"/>
      <c r="O957" s="20"/>
      <c r="P957" s="20"/>
      <c r="Q957" s="20"/>
      <c r="R957" s="20"/>
      <c r="S957" s="20"/>
      <c r="T957" s="20"/>
      <c r="U957" s="20"/>
      <c r="V957" s="20"/>
      <c r="W957" s="20"/>
      <c r="X957" s="20"/>
      <c r="Y957" s="20"/>
      <c r="Z957" s="20"/>
    </row>
    <row r="958" spans="1:26" ht="15.75" customHeight="1">
      <c r="A958" s="20"/>
      <c r="B958" s="28"/>
      <c r="C958" s="29"/>
      <c r="D958" s="30"/>
      <c r="E958" s="6"/>
      <c r="F958" s="20"/>
      <c r="G958" s="6"/>
      <c r="H958" s="6"/>
      <c r="I958" s="20"/>
      <c r="J958" s="6"/>
      <c r="K958" s="32"/>
      <c r="L958" s="32"/>
      <c r="M958" s="20"/>
      <c r="N958" s="20"/>
      <c r="O958" s="20"/>
      <c r="P958" s="20"/>
      <c r="Q958" s="20"/>
      <c r="R958" s="20"/>
      <c r="S958" s="20"/>
      <c r="T958" s="20"/>
      <c r="U958" s="20"/>
      <c r="V958" s="20"/>
      <c r="W958" s="20"/>
      <c r="X958" s="20"/>
      <c r="Y958" s="20"/>
      <c r="Z958" s="20"/>
    </row>
    <row r="959" spans="1:26" ht="15.75" customHeight="1">
      <c r="A959" s="20"/>
      <c r="B959" s="28"/>
      <c r="C959" s="29"/>
      <c r="D959" s="30"/>
      <c r="E959" s="6"/>
      <c r="F959" s="20"/>
      <c r="G959" s="6"/>
      <c r="H959" s="6"/>
      <c r="I959" s="20"/>
      <c r="J959" s="6"/>
      <c r="K959" s="32"/>
      <c r="L959" s="32"/>
      <c r="M959" s="20"/>
      <c r="N959" s="20"/>
      <c r="O959" s="20"/>
      <c r="P959" s="20"/>
      <c r="Q959" s="20"/>
      <c r="R959" s="20"/>
      <c r="S959" s="20"/>
      <c r="T959" s="20"/>
      <c r="U959" s="20"/>
      <c r="V959" s="20"/>
      <c r="W959" s="20"/>
      <c r="X959" s="20"/>
      <c r="Y959" s="20"/>
      <c r="Z959" s="20"/>
    </row>
    <row r="960" spans="1:26" ht="15.75" customHeight="1">
      <c r="A960" s="20"/>
      <c r="B960" s="28"/>
      <c r="C960" s="29"/>
      <c r="D960" s="30"/>
      <c r="E960" s="6"/>
      <c r="F960" s="20"/>
      <c r="G960" s="6"/>
      <c r="H960" s="6"/>
      <c r="I960" s="20"/>
      <c r="J960" s="6"/>
      <c r="K960" s="32"/>
      <c r="L960" s="32"/>
      <c r="M960" s="20"/>
      <c r="N960" s="20"/>
      <c r="O960" s="20"/>
      <c r="P960" s="20"/>
      <c r="Q960" s="20"/>
      <c r="R960" s="20"/>
      <c r="S960" s="20"/>
      <c r="T960" s="20"/>
      <c r="U960" s="20"/>
      <c r="V960" s="20"/>
      <c r="W960" s="20"/>
      <c r="X960" s="20"/>
      <c r="Y960" s="20"/>
      <c r="Z960" s="20"/>
    </row>
    <row r="961" spans="1:26" ht="15.75" customHeight="1">
      <c r="A961" s="20"/>
      <c r="B961" s="28"/>
      <c r="C961" s="29"/>
      <c r="D961" s="30"/>
      <c r="E961" s="6"/>
      <c r="F961" s="20"/>
      <c r="G961" s="6"/>
      <c r="H961" s="6"/>
      <c r="I961" s="20"/>
      <c r="J961" s="6"/>
      <c r="K961" s="32"/>
      <c r="L961" s="32"/>
      <c r="M961" s="20"/>
      <c r="N961" s="20"/>
      <c r="O961" s="20"/>
      <c r="P961" s="20"/>
      <c r="Q961" s="20"/>
      <c r="R961" s="20"/>
      <c r="S961" s="20"/>
      <c r="T961" s="20"/>
      <c r="U961" s="20"/>
      <c r="V961" s="20"/>
      <c r="W961" s="20"/>
      <c r="X961" s="20"/>
      <c r="Y961" s="20"/>
      <c r="Z961" s="20"/>
    </row>
    <row r="962" spans="1:26" ht="15.75" customHeight="1">
      <c r="A962" s="20"/>
      <c r="B962" s="28"/>
      <c r="C962" s="29"/>
      <c r="D962" s="30"/>
      <c r="E962" s="6"/>
      <c r="F962" s="20"/>
      <c r="G962" s="6"/>
      <c r="H962" s="6"/>
      <c r="I962" s="20"/>
      <c r="J962" s="6"/>
      <c r="K962" s="32"/>
      <c r="L962" s="32"/>
      <c r="M962" s="20"/>
      <c r="N962" s="20"/>
      <c r="O962" s="20"/>
      <c r="P962" s="20"/>
      <c r="Q962" s="20"/>
      <c r="R962" s="20"/>
      <c r="S962" s="20"/>
      <c r="T962" s="20"/>
      <c r="U962" s="20"/>
      <c r="V962" s="20"/>
      <c r="W962" s="20"/>
      <c r="X962" s="20"/>
      <c r="Y962" s="20"/>
      <c r="Z962" s="20"/>
    </row>
    <row r="963" spans="1:26" ht="15.75" customHeight="1">
      <c r="A963" s="20"/>
      <c r="B963" s="28"/>
      <c r="C963" s="29"/>
      <c r="D963" s="30"/>
      <c r="E963" s="6"/>
      <c r="F963" s="20"/>
      <c r="G963" s="6"/>
      <c r="H963" s="6"/>
      <c r="I963" s="20"/>
      <c r="J963" s="6"/>
      <c r="K963" s="32"/>
      <c r="L963" s="32"/>
      <c r="M963" s="20"/>
      <c r="N963" s="20"/>
      <c r="O963" s="20"/>
      <c r="P963" s="20"/>
      <c r="Q963" s="20"/>
      <c r="R963" s="20"/>
      <c r="S963" s="20"/>
      <c r="T963" s="20"/>
      <c r="U963" s="20"/>
      <c r="V963" s="20"/>
      <c r="W963" s="20"/>
      <c r="X963" s="20"/>
      <c r="Y963" s="20"/>
      <c r="Z963" s="20"/>
    </row>
    <row r="964" spans="1:26" ht="15.75" customHeight="1">
      <c r="A964" s="20"/>
      <c r="B964" s="28"/>
      <c r="C964" s="29"/>
      <c r="D964" s="30"/>
      <c r="E964" s="6"/>
      <c r="F964" s="20"/>
      <c r="G964" s="6"/>
      <c r="H964" s="6"/>
      <c r="I964" s="20"/>
      <c r="J964" s="6"/>
      <c r="K964" s="32"/>
      <c r="L964" s="32"/>
      <c r="M964" s="20"/>
      <c r="N964" s="20"/>
      <c r="O964" s="20"/>
      <c r="P964" s="20"/>
      <c r="Q964" s="20"/>
      <c r="R964" s="20"/>
      <c r="S964" s="20"/>
      <c r="T964" s="20"/>
      <c r="U964" s="20"/>
      <c r="V964" s="20"/>
      <c r="W964" s="20"/>
      <c r="X964" s="20"/>
      <c r="Y964" s="20"/>
      <c r="Z964" s="20"/>
    </row>
    <row r="965" spans="1:26" ht="15.75" customHeight="1">
      <c r="A965" s="20"/>
      <c r="B965" s="28"/>
      <c r="C965" s="29"/>
      <c r="D965" s="30"/>
      <c r="E965" s="6"/>
      <c r="F965" s="20"/>
      <c r="G965" s="6"/>
      <c r="H965" s="6"/>
      <c r="I965" s="20"/>
      <c r="J965" s="6"/>
      <c r="K965" s="32"/>
      <c r="L965" s="32"/>
      <c r="M965" s="20"/>
      <c r="N965" s="20"/>
      <c r="O965" s="20"/>
      <c r="P965" s="20"/>
      <c r="Q965" s="20"/>
      <c r="R965" s="20"/>
      <c r="S965" s="20"/>
      <c r="T965" s="20"/>
      <c r="U965" s="20"/>
      <c r="V965" s="20"/>
      <c r="W965" s="20"/>
      <c r="X965" s="20"/>
      <c r="Y965" s="20"/>
      <c r="Z965" s="20"/>
    </row>
    <row r="966" spans="1:26" ht="15.75" customHeight="1">
      <c r="A966" s="20"/>
      <c r="B966" s="28"/>
      <c r="C966" s="29"/>
      <c r="D966" s="30"/>
      <c r="E966" s="6"/>
      <c r="F966" s="20"/>
      <c r="G966" s="6"/>
      <c r="H966" s="6"/>
      <c r="I966" s="20"/>
      <c r="J966" s="6"/>
      <c r="K966" s="32"/>
      <c r="L966" s="32"/>
      <c r="M966" s="20"/>
      <c r="N966" s="20"/>
      <c r="O966" s="20"/>
      <c r="P966" s="20"/>
      <c r="Q966" s="20"/>
      <c r="R966" s="20"/>
      <c r="S966" s="20"/>
      <c r="T966" s="20"/>
      <c r="U966" s="20"/>
      <c r="V966" s="20"/>
      <c r="W966" s="20"/>
      <c r="X966" s="20"/>
      <c r="Y966" s="20"/>
      <c r="Z966" s="20"/>
    </row>
    <row r="967" spans="1:26" ht="15.75" customHeight="1">
      <c r="A967" s="20"/>
      <c r="B967" s="28"/>
      <c r="C967" s="29"/>
      <c r="D967" s="30"/>
      <c r="E967" s="6"/>
      <c r="F967" s="20"/>
      <c r="G967" s="6"/>
      <c r="H967" s="6"/>
      <c r="I967" s="20"/>
      <c r="J967" s="6"/>
      <c r="K967" s="32"/>
      <c r="L967" s="32"/>
      <c r="M967" s="20"/>
      <c r="N967" s="20"/>
      <c r="O967" s="20"/>
      <c r="P967" s="20"/>
      <c r="Q967" s="20"/>
      <c r="R967" s="20"/>
      <c r="S967" s="20"/>
      <c r="T967" s="20"/>
      <c r="U967" s="20"/>
      <c r="V967" s="20"/>
      <c r="W967" s="20"/>
      <c r="X967" s="20"/>
      <c r="Y967" s="20"/>
      <c r="Z967" s="20"/>
    </row>
    <row r="968" spans="1:26" ht="15.75" customHeight="1">
      <c r="A968" s="20"/>
      <c r="B968" s="28"/>
      <c r="C968" s="29"/>
      <c r="D968" s="30"/>
      <c r="E968" s="6"/>
      <c r="F968" s="20"/>
      <c r="G968" s="6"/>
      <c r="H968" s="6"/>
      <c r="I968" s="20"/>
      <c r="J968" s="6"/>
      <c r="K968" s="32"/>
      <c r="L968" s="32"/>
      <c r="M968" s="20"/>
      <c r="N968" s="20"/>
      <c r="O968" s="20"/>
      <c r="P968" s="20"/>
      <c r="Q968" s="20"/>
      <c r="R968" s="20"/>
      <c r="S968" s="20"/>
      <c r="T968" s="20"/>
      <c r="U968" s="20"/>
      <c r="V968" s="20"/>
      <c r="W968" s="20"/>
      <c r="X968" s="20"/>
      <c r="Y968" s="20"/>
      <c r="Z968" s="20"/>
    </row>
    <row r="969" spans="1:26" ht="15.75" customHeight="1">
      <c r="A969" s="20"/>
      <c r="B969" s="28"/>
      <c r="C969" s="29"/>
      <c r="D969" s="30"/>
      <c r="E969" s="6"/>
      <c r="F969" s="20"/>
      <c r="G969" s="6"/>
      <c r="H969" s="6"/>
      <c r="I969" s="20"/>
      <c r="J969" s="6"/>
      <c r="K969" s="32"/>
      <c r="L969" s="32"/>
      <c r="M969" s="20"/>
      <c r="N969" s="20"/>
      <c r="O969" s="20"/>
      <c r="P969" s="20"/>
      <c r="Q969" s="20"/>
      <c r="R969" s="20"/>
      <c r="S969" s="20"/>
      <c r="T969" s="20"/>
      <c r="U969" s="20"/>
      <c r="V969" s="20"/>
      <c r="W969" s="20"/>
      <c r="X969" s="20"/>
      <c r="Y969" s="20"/>
      <c r="Z969" s="20"/>
    </row>
    <row r="970" spans="1:26" ht="15.75" customHeight="1">
      <c r="A970" s="20"/>
      <c r="B970" s="28"/>
      <c r="C970" s="29"/>
      <c r="D970" s="30"/>
      <c r="E970" s="6"/>
      <c r="F970" s="20"/>
      <c r="G970" s="6"/>
      <c r="H970" s="6"/>
      <c r="I970" s="20"/>
      <c r="J970" s="6"/>
      <c r="K970" s="32"/>
      <c r="L970" s="32"/>
      <c r="M970" s="20"/>
      <c r="N970" s="20"/>
      <c r="O970" s="20"/>
      <c r="P970" s="20"/>
      <c r="Q970" s="20"/>
      <c r="R970" s="20"/>
      <c r="S970" s="20"/>
      <c r="T970" s="20"/>
      <c r="U970" s="20"/>
      <c r="V970" s="20"/>
      <c r="W970" s="20"/>
      <c r="X970" s="20"/>
      <c r="Y970" s="20"/>
      <c r="Z970" s="20"/>
    </row>
    <row r="971" spans="1:26" ht="15.75" customHeight="1">
      <c r="A971" s="20"/>
      <c r="B971" s="28"/>
      <c r="C971" s="29"/>
      <c r="D971" s="30"/>
      <c r="E971" s="6"/>
      <c r="F971" s="20"/>
      <c r="G971" s="6"/>
      <c r="H971" s="6"/>
      <c r="I971" s="20"/>
      <c r="J971" s="6"/>
      <c r="K971" s="32"/>
      <c r="L971" s="32"/>
      <c r="M971" s="20"/>
      <c r="N971" s="20"/>
      <c r="O971" s="20"/>
      <c r="P971" s="20"/>
      <c r="Q971" s="20"/>
      <c r="R971" s="20"/>
      <c r="S971" s="20"/>
      <c r="T971" s="20"/>
      <c r="U971" s="20"/>
      <c r="V971" s="20"/>
      <c r="W971" s="20"/>
      <c r="X971" s="20"/>
      <c r="Y971" s="20"/>
      <c r="Z971" s="20"/>
    </row>
    <row r="972" spans="1:26" ht="15.75" customHeight="1">
      <c r="A972" s="20"/>
      <c r="B972" s="28"/>
      <c r="C972" s="29"/>
      <c r="D972" s="30"/>
      <c r="E972" s="6"/>
      <c r="F972" s="20"/>
      <c r="G972" s="6"/>
      <c r="H972" s="6"/>
      <c r="I972" s="20"/>
      <c r="J972" s="6"/>
      <c r="K972" s="32"/>
      <c r="L972" s="32"/>
      <c r="M972" s="20"/>
      <c r="N972" s="20"/>
      <c r="O972" s="20"/>
      <c r="P972" s="20"/>
      <c r="Q972" s="20"/>
      <c r="R972" s="20"/>
      <c r="S972" s="20"/>
      <c r="T972" s="20"/>
      <c r="U972" s="20"/>
      <c r="V972" s="20"/>
      <c r="W972" s="20"/>
      <c r="X972" s="20"/>
      <c r="Y972" s="20"/>
      <c r="Z972" s="20"/>
    </row>
    <row r="973" spans="1:26" ht="15.75" customHeight="1">
      <c r="A973" s="20"/>
      <c r="B973" s="28"/>
      <c r="C973" s="29"/>
      <c r="D973" s="30"/>
      <c r="E973" s="6"/>
      <c r="F973" s="20"/>
      <c r="G973" s="6"/>
      <c r="H973" s="6"/>
      <c r="I973" s="20"/>
      <c r="J973" s="6"/>
      <c r="K973" s="32"/>
      <c r="L973" s="32"/>
      <c r="M973" s="20"/>
      <c r="N973" s="20"/>
      <c r="O973" s="20"/>
      <c r="P973" s="20"/>
      <c r="Q973" s="20"/>
      <c r="R973" s="20"/>
      <c r="S973" s="20"/>
      <c r="T973" s="20"/>
      <c r="U973" s="20"/>
      <c r="V973" s="20"/>
      <c r="W973" s="20"/>
      <c r="X973" s="20"/>
      <c r="Y973" s="20"/>
      <c r="Z973" s="20"/>
    </row>
    <row r="974" spans="1:26" ht="15.75" customHeight="1">
      <c r="A974" s="20"/>
      <c r="B974" s="28"/>
      <c r="C974" s="29"/>
      <c r="D974" s="30"/>
      <c r="E974" s="6"/>
      <c r="F974" s="20"/>
      <c r="G974" s="6"/>
      <c r="H974" s="6"/>
      <c r="I974" s="20"/>
      <c r="J974" s="6"/>
      <c r="K974" s="32"/>
      <c r="L974" s="32"/>
      <c r="M974" s="20"/>
      <c r="N974" s="20"/>
      <c r="O974" s="20"/>
      <c r="P974" s="20"/>
      <c r="Q974" s="20"/>
      <c r="R974" s="20"/>
      <c r="S974" s="20"/>
      <c r="T974" s="20"/>
      <c r="U974" s="20"/>
      <c r="V974" s="20"/>
      <c r="W974" s="20"/>
      <c r="X974" s="20"/>
      <c r="Y974" s="20"/>
      <c r="Z974" s="20"/>
    </row>
    <row r="975" spans="1:26" ht="15.75" customHeight="1">
      <c r="A975" s="20"/>
      <c r="B975" s="28"/>
      <c r="C975" s="29"/>
      <c r="D975" s="30"/>
      <c r="E975" s="6"/>
      <c r="F975" s="20"/>
      <c r="G975" s="6"/>
      <c r="H975" s="6"/>
      <c r="I975" s="20"/>
      <c r="J975" s="6"/>
      <c r="K975" s="32"/>
      <c r="L975" s="32"/>
      <c r="M975" s="20"/>
      <c r="N975" s="20"/>
      <c r="O975" s="20"/>
      <c r="P975" s="20"/>
      <c r="Q975" s="20"/>
      <c r="R975" s="20"/>
      <c r="S975" s="20"/>
      <c r="T975" s="20"/>
      <c r="U975" s="20"/>
      <c r="V975" s="20"/>
      <c r="W975" s="20"/>
      <c r="X975" s="20"/>
      <c r="Y975" s="20"/>
      <c r="Z975" s="20"/>
    </row>
    <row r="976" spans="1:26" ht="15.75" customHeight="1">
      <c r="A976" s="20"/>
      <c r="B976" s="28"/>
      <c r="C976" s="29"/>
      <c r="D976" s="30"/>
      <c r="E976" s="6"/>
      <c r="F976" s="20"/>
      <c r="G976" s="6"/>
      <c r="H976" s="6"/>
      <c r="I976" s="20"/>
      <c r="J976" s="6"/>
      <c r="K976" s="32"/>
      <c r="L976" s="32"/>
      <c r="M976" s="20"/>
      <c r="N976" s="20"/>
      <c r="O976" s="20"/>
      <c r="P976" s="20"/>
      <c r="Q976" s="20"/>
      <c r="R976" s="20"/>
      <c r="S976" s="20"/>
      <c r="T976" s="20"/>
      <c r="U976" s="20"/>
      <c r="V976" s="20"/>
      <c r="W976" s="20"/>
      <c r="X976" s="20"/>
      <c r="Y976" s="20"/>
      <c r="Z976" s="20"/>
    </row>
    <row r="977" spans="1:26" ht="15.75" customHeight="1">
      <c r="A977" s="20"/>
      <c r="B977" s="28"/>
      <c r="C977" s="29"/>
      <c r="D977" s="30"/>
      <c r="E977" s="6"/>
      <c r="F977" s="20"/>
      <c r="G977" s="6"/>
      <c r="H977" s="6"/>
      <c r="I977" s="20"/>
      <c r="J977" s="6"/>
      <c r="K977" s="32"/>
      <c r="L977" s="32"/>
      <c r="M977" s="20"/>
      <c r="N977" s="20"/>
      <c r="O977" s="20"/>
      <c r="P977" s="20"/>
      <c r="Q977" s="20"/>
      <c r="R977" s="20"/>
      <c r="S977" s="20"/>
      <c r="T977" s="20"/>
      <c r="U977" s="20"/>
      <c r="V977" s="20"/>
      <c r="W977" s="20"/>
      <c r="X977" s="20"/>
      <c r="Y977" s="20"/>
      <c r="Z977" s="20"/>
    </row>
    <row r="978" spans="1:26" ht="15.75" customHeight="1">
      <c r="A978" s="20"/>
      <c r="B978" s="28"/>
      <c r="C978" s="29"/>
      <c r="D978" s="30"/>
      <c r="E978" s="6"/>
      <c r="F978" s="20"/>
      <c r="G978" s="6"/>
      <c r="H978" s="6"/>
      <c r="I978" s="20"/>
      <c r="J978" s="6"/>
      <c r="K978" s="32"/>
      <c r="L978" s="32"/>
      <c r="M978" s="20"/>
      <c r="N978" s="20"/>
      <c r="O978" s="20"/>
      <c r="P978" s="20"/>
      <c r="Q978" s="20"/>
      <c r="R978" s="20"/>
      <c r="S978" s="20"/>
      <c r="T978" s="20"/>
      <c r="U978" s="20"/>
      <c r="V978" s="20"/>
      <c r="W978" s="20"/>
      <c r="X978" s="20"/>
      <c r="Y978" s="20"/>
      <c r="Z978" s="20"/>
    </row>
    <row r="979" spans="1:26" ht="15.75" customHeight="1">
      <c r="A979" s="20"/>
      <c r="B979" s="28"/>
      <c r="C979" s="29"/>
      <c r="D979" s="30"/>
      <c r="E979" s="6"/>
      <c r="F979" s="20"/>
      <c r="G979" s="6"/>
      <c r="H979" s="6"/>
      <c r="I979" s="20"/>
      <c r="J979" s="6"/>
      <c r="K979" s="32"/>
      <c r="L979" s="32"/>
      <c r="M979" s="20"/>
      <c r="N979" s="20"/>
      <c r="O979" s="20"/>
      <c r="P979" s="20"/>
      <c r="Q979" s="20"/>
      <c r="R979" s="20"/>
      <c r="S979" s="20"/>
      <c r="T979" s="20"/>
      <c r="U979" s="20"/>
      <c r="V979" s="20"/>
      <c r="W979" s="20"/>
      <c r="X979" s="20"/>
      <c r="Y979" s="20"/>
      <c r="Z979" s="20"/>
    </row>
    <row r="980" spans="1:26" ht="15.75" customHeight="1">
      <c r="A980" s="20"/>
      <c r="B980" s="28"/>
      <c r="C980" s="29"/>
      <c r="D980" s="30"/>
      <c r="E980" s="6"/>
      <c r="F980" s="20"/>
      <c r="G980" s="6"/>
      <c r="H980" s="6"/>
      <c r="I980" s="20"/>
      <c r="J980" s="6"/>
      <c r="K980" s="32"/>
      <c r="L980" s="32"/>
      <c r="M980" s="20"/>
      <c r="N980" s="20"/>
      <c r="O980" s="20"/>
      <c r="P980" s="20"/>
      <c r="Q980" s="20"/>
      <c r="R980" s="20"/>
      <c r="S980" s="20"/>
      <c r="T980" s="20"/>
      <c r="U980" s="20"/>
      <c r="V980" s="20"/>
      <c r="W980" s="20"/>
      <c r="X980" s="20"/>
      <c r="Y980" s="20"/>
      <c r="Z980" s="20"/>
    </row>
    <row r="981" spans="1:26" ht="15.75" customHeight="1">
      <c r="A981" s="20"/>
      <c r="B981" s="28"/>
      <c r="C981" s="29"/>
      <c r="D981" s="30"/>
      <c r="E981" s="6"/>
      <c r="F981" s="20"/>
      <c r="G981" s="6"/>
      <c r="H981" s="6"/>
      <c r="I981" s="20"/>
      <c r="J981" s="6"/>
      <c r="K981" s="32"/>
      <c r="L981" s="32"/>
      <c r="M981" s="20"/>
      <c r="N981" s="20"/>
      <c r="O981" s="20"/>
      <c r="P981" s="20"/>
      <c r="Q981" s="20"/>
      <c r="R981" s="20"/>
      <c r="S981" s="20"/>
      <c r="T981" s="20"/>
      <c r="U981" s="20"/>
      <c r="V981" s="20"/>
      <c r="W981" s="20"/>
      <c r="X981" s="20"/>
      <c r="Y981" s="20"/>
      <c r="Z981" s="20"/>
    </row>
    <row r="982" spans="1:26" ht="15.75" customHeight="1">
      <c r="A982" s="20"/>
      <c r="B982" s="28"/>
      <c r="C982" s="29"/>
      <c r="D982" s="30"/>
      <c r="E982" s="6"/>
      <c r="F982" s="20"/>
      <c r="G982" s="6"/>
      <c r="H982" s="6"/>
      <c r="I982" s="20"/>
      <c r="J982" s="6"/>
      <c r="K982" s="32"/>
      <c r="L982" s="32"/>
      <c r="M982" s="20"/>
      <c r="N982" s="20"/>
      <c r="O982" s="20"/>
      <c r="P982" s="20"/>
      <c r="Q982" s="20"/>
      <c r="R982" s="20"/>
      <c r="S982" s="20"/>
      <c r="T982" s="20"/>
      <c r="U982" s="20"/>
      <c r="V982" s="20"/>
      <c r="W982" s="20"/>
      <c r="X982" s="20"/>
      <c r="Y982" s="20"/>
      <c r="Z982" s="20"/>
    </row>
    <row r="983" spans="1:26" ht="15.75" customHeight="1">
      <c r="A983" s="20"/>
      <c r="B983" s="28"/>
      <c r="C983" s="29"/>
      <c r="D983" s="30"/>
      <c r="E983" s="6"/>
      <c r="F983" s="20"/>
      <c r="G983" s="6"/>
      <c r="H983" s="6"/>
      <c r="I983" s="20"/>
      <c r="J983" s="6"/>
      <c r="K983" s="32"/>
      <c r="L983" s="32"/>
      <c r="M983" s="20"/>
      <c r="N983" s="20"/>
      <c r="O983" s="20"/>
      <c r="P983" s="20"/>
      <c r="Q983" s="20"/>
      <c r="R983" s="20"/>
      <c r="S983" s="20"/>
      <c r="T983" s="20"/>
      <c r="U983" s="20"/>
      <c r="V983" s="20"/>
      <c r="W983" s="20"/>
      <c r="X983" s="20"/>
      <c r="Y983" s="20"/>
      <c r="Z983" s="20"/>
    </row>
    <row r="984" spans="1:26" ht="15.75" customHeight="1">
      <c r="A984" s="20"/>
      <c r="B984" s="28"/>
      <c r="C984" s="29"/>
      <c r="D984" s="30"/>
      <c r="E984" s="6"/>
      <c r="F984" s="20"/>
      <c r="G984" s="6"/>
      <c r="H984" s="6"/>
      <c r="I984" s="20"/>
      <c r="J984" s="6"/>
      <c r="K984" s="32"/>
      <c r="L984" s="32"/>
      <c r="M984" s="20"/>
      <c r="N984" s="20"/>
      <c r="O984" s="20"/>
      <c r="P984" s="20"/>
      <c r="Q984" s="20"/>
      <c r="R984" s="20"/>
      <c r="S984" s="20"/>
      <c r="T984" s="20"/>
      <c r="U984" s="20"/>
      <c r="V984" s="20"/>
      <c r="W984" s="20"/>
      <c r="X984" s="20"/>
      <c r="Y984" s="20"/>
      <c r="Z984" s="20"/>
    </row>
    <row r="985" spans="1:26" ht="15.75" customHeight="1">
      <c r="A985" s="20"/>
      <c r="B985" s="28"/>
      <c r="C985" s="29"/>
      <c r="D985" s="30"/>
      <c r="E985" s="6"/>
      <c r="F985" s="20"/>
      <c r="G985" s="6"/>
      <c r="H985" s="6"/>
      <c r="I985" s="20"/>
      <c r="J985" s="6"/>
      <c r="K985" s="32"/>
      <c r="L985" s="32"/>
      <c r="M985" s="20"/>
      <c r="N985" s="20"/>
      <c r="O985" s="20"/>
      <c r="P985" s="20"/>
      <c r="Q985" s="20"/>
      <c r="R985" s="20"/>
      <c r="S985" s="20"/>
      <c r="T985" s="20"/>
      <c r="U985" s="20"/>
      <c r="V985" s="20"/>
      <c r="W985" s="20"/>
      <c r="X985" s="20"/>
      <c r="Y985" s="20"/>
      <c r="Z985" s="20"/>
    </row>
    <row r="986" spans="1:26" ht="15.75" customHeight="1">
      <c r="A986" s="20"/>
      <c r="B986" s="28"/>
      <c r="C986" s="29"/>
      <c r="D986" s="30"/>
      <c r="E986" s="6"/>
      <c r="F986" s="20"/>
      <c r="G986" s="6"/>
      <c r="H986" s="6"/>
      <c r="I986" s="20"/>
      <c r="J986" s="6"/>
      <c r="K986" s="32"/>
      <c r="L986" s="32"/>
      <c r="M986" s="20"/>
      <c r="N986" s="20"/>
      <c r="O986" s="20"/>
      <c r="P986" s="20"/>
      <c r="Q986" s="20"/>
      <c r="R986" s="20"/>
      <c r="S986" s="20"/>
      <c r="T986" s="20"/>
      <c r="U986" s="20"/>
      <c r="V986" s="20"/>
      <c r="W986" s="20"/>
      <c r="X986" s="20"/>
      <c r="Y986" s="20"/>
      <c r="Z986" s="20"/>
    </row>
    <row r="987" spans="1:26" ht="15.75" customHeight="1">
      <c r="A987" s="20"/>
      <c r="B987" s="28"/>
      <c r="C987" s="29"/>
      <c r="D987" s="30"/>
      <c r="E987" s="6"/>
      <c r="F987" s="20"/>
      <c r="G987" s="6"/>
      <c r="H987" s="6"/>
      <c r="I987" s="20"/>
      <c r="J987" s="6"/>
      <c r="K987" s="32"/>
      <c r="L987" s="32"/>
      <c r="M987" s="20"/>
      <c r="N987" s="20"/>
      <c r="O987" s="20"/>
      <c r="P987" s="20"/>
      <c r="Q987" s="20"/>
      <c r="R987" s="20"/>
      <c r="S987" s="20"/>
      <c r="T987" s="20"/>
      <c r="U987" s="20"/>
      <c r="V987" s="20"/>
      <c r="W987" s="20"/>
      <c r="X987" s="20"/>
      <c r="Y987" s="20"/>
      <c r="Z987" s="20"/>
    </row>
    <row r="988" spans="1:26" ht="15.75" customHeight="1">
      <c r="A988" s="20"/>
      <c r="B988" s="28"/>
      <c r="C988" s="29"/>
      <c r="D988" s="30"/>
      <c r="E988" s="6"/>
      <c r="F988" s="20"/>
      <c r="G988" s="6"/>
      <c r="H988" s="6"/>
      <c r="I988" s="20"/>
      <c r="J988" s="6"/>
      <c r="K988" s="32"/>
      <c r="L988" s="32"/>
      <c r="M988" s="20"/>
      <c r="N988" s="20"/>
      <c r="O988" s="20"/>
      <c r="P988" s="20"/>
      <c r="Q988" s="20"/>
      <c r="R988" s="20"/>
      <c r="S988" s="20"/>
      <c r="T988" s="20"/>
      <c r="U988" s="20"/>
      <c r="V988" s="20"/>
      <c r="W988" s="20"/>
      <c r="X988" s="20"/>
      <c r="Y988" s="20"/>
      <c r="Z988" s="20"/>
    </row>
    <row r="989" spans="1:26" ht="15.75" customHeight="1">
      <c r="A989" s="20"/>
      <c r="B989" s="28"/>
      <c r="C989" s="29"/>
      <c r="D989" s="30"/>
      <c r="E989" s="6"/>
      <c r="F989" s="20"/>
      <c r="G989" s="6"/>
      <c r="H989" s="6"/>
      <c r="I989" s="20"/>
      <c r="J989" s="6"/>
      <c r="K989" s="32"/>
      <c r="L989" s="32"/>
      <c r="M989" s="20"/>
      <c r="N989" s="20"/>
      <c r="O989" s="20"/>
      <c r="P989" s="20"/>
      <c r="Q989" s="20"/>
      <c r="R989" s="20"/>
      <c r="S989" s="20"/>
      <c r="T989" s="20"/>
      <c r="U989" s="20"/>
      <c r="V989" s="20"/>
      <c r="W989" s="20"/>
      <c r="X989" s="20"/>
      <c r="Y989" s="20"/>
      <c r="Z989" s="20"/>
    </row>
    <row r="990" spans="1:26" ht="15.75" customHeight="1">
      <c r="A990" s="20"/>
      <c r="B990" s="28"/>
      <c r="C990" s="29"/>
      <c r="D990" s="30"/>
      <c r="E990" s="6"/>
      <c r="F990" s="20"/>
      <c r="G990" s="6"/>
      <c r="H990" s="6"/>
      <c r="I990" s="20"/>
      <c r="J990" s="6"/>
      <c r="K990" s="32"/>
      <c r="L990" s="32"/>
      <c r="M990" s="20"/>
      <c r="N990" s="20"/>
      <c r="O990" s="20"/>
      <c r="P990" s="20"/>
      <c r="Q990" s="20"/>
      <c r="R990" s="20"/>
      <c r="S990" s="20"/>
      <c r="T990" s="20"/>
      <c r="U990" s="20"/>
      <c r="V990" s="20"/>
      <c r="W990" s="20"/>
      <c r="X990" s="20"/>
      <c r="Y990" s="20"/>
      <c r="Z990" s="20"/>
    </row>
    <row r="991" spans="1:26" ht="15.75" customHeight="1">
      <c r="A991" s="20"/>
      <c r="B991" s="28"/>
      <c r="C991" s="29"/>
      <c r="D991" s="30"/>
      <c r="E991" s="6"/>
      <c r="F991" s="20"/>
      <c r="G991" s="6"/>
      <c r="H991" s="6"/>
      <c r="I991" s="20"/>
      <c r="J991" s="6"/>
      <c r="K991" s="32"/>
      <c r="L991" s="32"/>
      <c r="M991" s="20"/>
      <c r="N991" s="20"/>
      <c r="O991" s="20"/>
      <c r="P991" s="20"/>
      <c r="Q991" s="20"/>
      <c r="R991" s="20"/>
      <c r="S991" s="20"/>
      <c r="T991" s="20"/>
      <c r="U991" s="20"/>
      <c r="V991" s="20"/>
      <c r="W991" s="20"/>
      <c r="X991" s="20"/>
      <c r="Y991" s="20"/>
      <c r="Z991" s="20"/>
    </row>
    <row r="992" spans="1:26" ht="15.75" customHeight="1">
      <c r="A992" s="20"/>
      <c r="B992" s="28"/>
      <c r="C992" s="29"/>
      <c r="D992" s="30"/>
      <c r="E992" s="6"/>
      <c r="F992" s="20"/>
      <c r="G992" s="6"/>
      <c r="H992" s="6"/>
      <c r="I992" s="20"/>
      <c r="J992" s="6"/>
      <c r="K992" s="32"/>
      <c r="L992" s="32"/>
      <c r="M992" s="20"/>
      <c r="N992" s="20"/>
      <c r="O992" s="20"/>
      <c r="P992" s="20"/>
      <c r="Q992" s="20"/>
      <c r="R992" s="20"/>
      <c r="S992" s="20"/>
      <c r="T992" s="20"/>
      <c r="U992" s="20"/>
      <c r="V992" s="20"/>
      <c r="W992" s="20"/>
      <c r="X992" s="20"/>
      <c r="Y992" s="20"/>
      <c r="Z992" s="20"/>
    </row>
    <row r="993" spans="1:26" ht="15.75" customHeight="1">
      <c r="A993" s="20"/>
      <c r="B993" s="28"/>
      <c r="C993" s="29"/>
      <c r="D993" s="30"/>
      <c r="E993" s="6"/>
      <c r="F993" s="20"/>
      <c r="G993" s="6"/>
      <c r="H993" s="6"/>
      <c r="I993" s="20"/>
      <c r="J993" s="6"/>
      <c r="K993" s="32"/>
      <c r="L993" s="32"/>
      <c r="M993" s="20"/>
      <c r="N993" s="20"/>
      <c r="O993" s="20"/>
      <c r="P993" s="20"/>
      <c r="Q993" s="20"/>
      <c r="R993" s="20"/>
      <c r="S993" s="20"/>
      <c r="T993" s="20"/>
      <c r="U993" s="20"/>
      <c r="V993" s="20"/>
      <c r="W993" s="20"/>
      <c r="X993" s="20"/>
      <c r="Y993" s="20"/>
      <c r="Z993" s="20"/>
    </row>
    <row r="994" spans="1:26" ht="15.75" customHeight="1">
      <c r="A994" s="20"/>
      <c r="B994" s="28"/>
      <c r="C994" s="29"/>
      <c r="D994" s="30"/>
      <c r="E994" s="6"/>
      <c r="F994" s="20"/>
      <c r="G994" s="6"/>
      <c r="H994" s="6"/>
      <c r="I994" s="20"/>
      <c r="J994" s="6"/>
      <c r="K994" s="32"/>
      <c r="L994" s="32"/>
      <c r="M994" s="20"/>
      <c r="N994" s="20"/>
      <c r="O994" s="20"/>
      <c r="P994" s="20"/>
      <c r="Q994" s="20"/>
      <c r="R994" s="20"/>
      <c r="S994" s="20"/>
      <c r="T994" s="20"/>
      <c r="U994" s="20"/>
      <c r="V994" s="20"/>
      <c r="W994" s="20"/>
      <c r="X994" s="20"/>
      <c r="Y994" s="20"/>
      <c r="Z994" s="20"/>
    </row>
    <row r="995" spans="1:26" ht="15.75" customHeight="1">
      <c r="A995" s="20"/>
      <c r="B995" s="28"/>
      <c r="C995" s="29"/>
      <c r="D995" s="30"/>
      <c r="E995" s="6"/>
      <c r="F995" s="20"/>
      <c r="G995" s="6"/>
      <c r="H995" s="6"/>
      <c r="I995" s="20"/>
      <c r="J995" s="6"/>
      <c r="K995" s="32"/>
      <c r="L995" s="32"/>
      <c r="M995" s="20"/>
      <c r="N995" s="20"/>
      <c r="O995" s="20"/>
      <c r="P995" s="20"/>
      <c r="Q995" s="20"/>
      <c r="R995" s="20"/>
      <c r="S995" s="20"/>
      <c r="T995" s="20"/>
      <c r="U995" s="20"/>
      <c r="V995" s="20"/>
      <c r="W995" s="20"/>
      <c r="X995" s="20"/>
      <c r="Y995" s="20"/>
      <c r="Z995" s="20"/>
    </row>
  </sheetData>
  <autoFilter ref="B1:L582"/>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3"/>
  <sheetViews>
    <sheetView tabSelected="1" topLeftCell="A189" workbookViewId="0">
      <selection activeCell="F189" sqref="F189"/>
    </sheetView>
  </sheetViews>
  <sheetFormatPr defaultRowHeight="15"/>
  <cols>
    <col min="1" max="1" width="10.42578125" style="200" customWidth="1"/>
    <col min="2" max="2" width="5.85546875" style="203" customWidth="1"/>
    <col min="3" max="3" width="26.42578125" style="200" customWidth="1"/>
    <col min="4" max="4" width="5.140625" style="203" customWidth="1"/>
    <col min="5" max="5" width="10" style="205" customWidth="1"/>
    <col min="6" max="6" width="45.7109375" style="200" customWidth="1"/>
  </cols>
  <sheetData>
    <row r="1" spans="1:6" s="199" customFormat="1">
      <c r="A1" s="200"/>
      <c r="B1" s="203"/>
      <c r="C1" s="200"/>
      <c r="D1" s="203"/>
      <c r="E1" s="205"/>
      <c r="F1" s="200"/>
    </row>
    <row r="2" spans="1:6" s="199" customFormat="1" ht="36.75" customHeight="1">
      <c r="A2" s="209" t="s">
        <v>2979</v>
      </c>
      <c r="B2" s="210"/>
      <c r="C2" s="210"/>
      <c r="D2" s="210"/>
      <c r="E2" s="210"/>
      <c r="F2" s="210"/>
    </row>
    <row r="3" spans="1:6" s="199" customFormat="1">
      <c r="A3" s="200"/>
      <c r="B3" s="203"/>
      <c r="C3" s="200"/>
      <c r="D3" s="203"/>
      <c r="E3" s="205"/>
      <c r="F3" s="200"/>
    </row>
    <row r="4" spans="1:6" s="199" customFormat="1">
      <c r="A4" s="201" t="s">
        <v>2818</v>
      </c>
      <c r="B4" s="201" t="s">
        <v>22</v>
      </c>
      <c r="C4" s="201" t="s">
        <v>2819</v>
      </c>
      <c r="D4" s="201" t="s">
        <v>5</v>
      </c>
      <c r="E4" s="206" t="s">
        <v>6</v>
      </c>
      <c r="F4" s="201" t="s">
        <v>2820</v>
      </c>
    </row>
    <row r="5" spans="1:6" ht="76.5" customHeight="1">
      <c r="A5" s="202" t="s">
        <v>2560</v>
      </c>
      <c r="B5" s="204">
        <v>1</v>
      </c>
      <c r="C5" s="202" t="s">
        <v>52</v>
      </c>
      <c r="D5" s="204" t="s">
        <v>51</v>
      </c>
      <c r="E5" s="207">
        <v>4</v>
      </c>
      <c r="F5" s="202" t="s">
        <v>2610</v>
      </c>
    </row>
    <row r="6" spans="1:6" ht="72">
      <c r="A6" s="202" t="s">
        <v>2560</v>
      </c>
      <c r="B6" s="204">
        <v>2</v>
      </c>
      <c r="C6" s="202" t="s">
        <v>57</v>
      </c>
      <c r="D6" s="204" t="s">
        <v>58</v>
      </c>
      <c r="E6" s="207">
        <v>2</v>
      </c>
      <c r="F6" s="202" t="s">
        <v>2611</v>
      </c>
    </row>
    <row r="7" spans="1:6" ht="72">
      <c r="A7" s="202" t="s">
        <v>2560</v>
      </c>
      <c r="B7" s="204">
        <v>3</v>
      </c>
      <c r="C7" s="202" t="s">
        <v>61</v>
      </c>
      <c r="D7" s="204" t="s">
        <v>58</v>
      </c>
      <c r="E7" s="207">
        <v>2</v>
      </c>
      <c r="F7" s="202" t="s">
        <v>2612</v>
      </c>
    </row>
    <row r="8" spans="1:6" ht="72">
      <c r="A8" s="202" t="s">
        <v>2560</v>
      </c>
      <c r="B8" s="204">
        <v>4</v>
      </c>
      <c r="C8" s="202" t="s">
        <v>65</v>
      </c>
      <c r="D8" s="204" t="s">
        <v>64</v>
      </c>
      <c r="E8" s="207">
        <v>4</v>
      </c>
      <c r="F8" s="202" t="s">
        <v>2613</v>
      </c>
    </row>
    <row r="9" spans="1:6" ht="72">
      <c r="A9" s="202" t="s">
        <v>2560</v>
      </c>
      <c r="B9" s="204">
        <v>5</v>
      </c>
      <c r="C9" s="202" t="s">
        <v>69</v>
      </c>
      <c r="D9" s="204" t="s">
        <v>64</v>
      </c>
      <c r="E9" s="207">
        <v>2</v>
      </c>
      <c r="F9" s="202" t="s">
        <v>2614</v>
      </c>
    </row>
    <row r="10" spans="1:6" ht="72">
      <c r="A10" s="202" t="s">
        <v>2560</v>
      </c>
      <c r="B10" s="204">
        <v>6</v>
      </c>
      <c r="C10" s="202" t="s">
        <v>71</v>
      </c>
      <c r="D10" s="204" t="s">
        <v>64</v>
      </c>
      <c r="E10" s="207">
        <v>2</v>
      </c>
      <c r="F10" s="202" t="s">
        <v>2615</v>
      </c>
    </row>
    <row r="11" spans="1:6" ht="84">
      <c r="A11" s="202" t="s">
        <v>2560</v>
      </c>
      <c r="B11" s="204">
        <v>7</v>
      </c>
      <c r="C11" s="202" t="s">
        <v>74</v>
      </c>
      <c r="D11" s="204" t="s">
        <v>64</v>
      </c>
      <c r="E11" s="207">
        <v>2</v>
      </c>
      <c r="F11" s="202" t="s">
        <v>2616</v>
      </c>
    </row>
    <row r="12" spans="1:6" ht="84">
      <c r="A12" s="202" t="s">
        <v>2560</v>
      </c>
      <c r="B12" s="204">
        <v>8</v>
      </c>
      <c r="C12" s="202" t="s">
        <v>77</v>
      </c>
      <c r="D12" s="204" t="s">
        <v>64</v>
      </c>
      <c r="E12" s="207">
        <v>2</v>
      </c>
      <c r="F12" s="202" t="s">
        <v>2617</v>
      </c>
    </row>
    <row r="13" spans="1:6" ht="96">
      <c r="A13" s="202" t="s">
        <v>2560</v>
      </c>
      <c r="B13" s="204">
        <v>9</v>
      </c>
      <c r="C13" s="202" t="s">
        <v>80</v>
      </c>
      <c r="D13" s="204" t="s">
        <v>64</v>
      </c>
      <c r="E13" s="207">
        <v>2</v>
      </c>
      <c r="F13" s="202" t="s">
        <v>2618</v>
      </c>
    </row>
    <row r="14" spans="1:6" ht="96">
      <c r="A14" s="202" t="s">
        <v>2560</v>
      </c>
      <c r="B14" s="204">
        <v>10</v>
      </c>
      <c r="C14" s="202" t="s">
        <v>83</v>
      </c>
      <c r="D14" s="204" t="s">
        <v>64</v>
      </c>
      <c r="E14" s="207">
        <v>2</v>
      </c>
      <c r="F14" s="202" t="s">
        <v>2631</v>
      </c>
    </row>
    <row r="15" spans="1:6" ht="96">
      <c r="A15" s="202" t="s">
        <v>2560</v>
      </c>
      <c r="B15" s="204">
        <v>11</v>
      </c>
      <c r="C15" s="202" t="s">
        <v>86</v>
      </c>
      <c r="D15" s="204" t="s">
        <v>64</v>
      </c>
      <c r="E15" s="207">
        <v>2</v>
      </c>
      <c r="F15" s="202" t="s">
        <v>2632</v>
      </c>
    </row>
    <row r="16" spans="1:6" ht="96">
      <c r="A16" s="202" t="s">
        <v>2560</v>
      </c>
      <c r="B16" s="204">
        <v>12</v>
      </c>
      <c r="C16" s="202" t="s">
        <v>89</v>
      </c>
      <c r="D16" s="204" t="s">
        <v>64</v>
      </c>
      <c r="E16" s="207">
        <v>2</v>
      </c>
      <c r="F16" s="202" t="s">
        <v>2633</v>
      </c>
    </row>
    <row r="17" spans="1:6" ht="96">
      <c r="A17" s="202" t="s">
        <v>2560</v>
      </c>
      <c r="B17" s="204">
        <v>13</v>
      </c>
      <c r="C17" s="202" t="s">
        <v>92</v>
      </c>
      <c r="D17" s="204" t="s">
        <v>64</v>
      </c>
      <c r="E17" s="207">
        <v>2</v>
      </c>
      <c r="F17" s="202" t="s">
        <v>2634</v>
      </c>
    </row>
    <row r="18" spans="1:6" ht="96">
      <c r="A18" s="202" t="s">
        <v>2560</v>
      </c>
      <c r="B18" s="204">
        <v>14</v>
      </c>
      <c r="C18" s="202" t="s">
        <v>95</v>
      </c>
      <c r="D18" s="204" t="s">
        <v>64</v>
      </c>
      <c r="E18" s="207">
        <v>2</v>
      </c>
      <c r="F18" s="202" t="s">
        <v>2635</v>
      </c>
    </row>
    <row r="19" spans="1:6" ht="96">
      <c r="A19" s="202" t="s">
        <v>2560</v>
      </c>
      <c r="B19" s="204">
        <v>15</v>
      </c>
      <c r="C19" s="202" t="s">
        <v>98</v>
      </c>
      <c r="D19" s="204" t="s">
        <v>64</v>
      </c>
      <c r="E19" s="207">
        <v>2</v>
      </c>
      <c r="F19" s="202" t="s">
        <v>2619</v>
      </c>
    </row>
    <row r="20" spans="1:6" ht="96">
      <c r="A20" s="202" t="s">
        <v>2560</v>
      </c>
      <c r="B20" s="204">
        <v>16</v>
      </c>
      <c r="C20" s="202" t="s">
        <v>101</v>
      </c>
      <c r="D20" s="204" t="s">
        <v>64</v>
      </c>
      <c r="E20" s="207">
        <v>2</v>
      </c>
      <c r="F20" s="202" t="s">
        <v>2620</v>
      </c>
    </row>
    <row r="21" spans="1:6" ht="96">
      <c r="A21" s="202" t="s">
        <v>2560</v>
      </c>
      <c r="B21" s="204">
        <v>17</v>
      </c>
      <c r="C21" s="202" t="s">
        <v>104</v>
      </c>
      <c r="D21" s="204" t="s">
        <v>64</v>
      </c>
      <c r="E21" s="207">
        <v>2</v>
      </c>
      <c r="F21" s="202" t="s">
        <v>2621</v>
      </c>
    </row>
    <row r="22" spans="1:6" ht="96">
      <c r="A22" s="202" t="s">
        <v>2560</v>
      </c>
      <c r="B22" s="204">
        <v>18</v>
      </c>
      <c r="C22" s="202" t="s">
        <v>107</v>
      </c>
      <c r="D22" s="204" t="s">
        <v>64</v>
      </c>
      <c r="E22" s="207">
        <v>2</v>
      </c>
      <c r="F22" s="202" t="s">
        <v>2622</v>
      </c>
    </row>
    <row r="23" spans="1:6" ht="96">
      <c r="A23" s="202" t="s">
        <v>2560</v>
      </c>
      <c r="B23" s="204">
        <v>19</v>
      </c>
      <c r="C23" s="202" t="s">
        <v>110</v>
      </c>
      <c r="D23" s="204" t="s">
        <v>64</v>
      </c>
      <c r="E23" s="207">
        <v>2</v>
      </c>
      <c r="F23" s="202" t="s">
        <v>2623</v>
      </c>
    </row>
    <row r="24" spans="1:6" ht="96">
      <c r="A24" s="202" t="s">
        <v>2560</v>
      </c>
      <c r="B24" s="204">
        <v>20</v>
      </c>
      <c r="C24" s="202" t="s">
        <v>113</v>
      </c>
      <c r="D24" s="204" t="s">
        <v>64</v>
      </c>
      <c r="E24" s="207">
        <v>2</v>
      </c>
      <c r="F24" s="202" t="s">
        <v>2624</v>
      </c>
    </row>
    <row r="25" spans="1:6" ht="96">
      <c r="A25" s="202" t="s">
        <v>2560</v>
      </c>
      <c r="B25" s="204">
        <v>21</v>
      </c>
      <c r="C25" s="202" t="s">
        <v>121</v>
      </c>
      <c r="D25" s="204" t="s">
        <v>64</v>
      </c>
      <c r="E25" s="207">
        <v>2</v>
      </c>
      <c r="F25" s="202" t="s">
        <v>2625</v>
      </c>
    </row>
    <row r="26" spans="1:6" ht="96">
      <c r="A26" s="202" t="s">
        <v>2560</v>
      </c>
      <c r="B26" s="204">
        <v>22</v>
      </c>
      <c r="C26" s="202" t="s">
        <v>123</v>
      </c>
      <c r="D26" s="204" t="s">
        <v>64</v>
      </c>
      <c r="E26" s="207">
        <v>2</v>
      </c>
      <c r="F26" s="202" t="s">
        <v>2626</v>
      </c>
    </row>
    <row r="27" spans="1:6" ht="96">
      <c r="A27" s="202" t="s">
        <v>2560</v>
      </c>
      <c r="B27" s="204">
        <v>23</v>
      </c>
      <c r="C27" s="202" t="s">
        <v>127</v>
      </c>
      <c r="D27" s="204" t="s">
        <v>64</v>
      </c>
      <c r="E27" s="207">
        <v>2</v>
      </c>
      <c r="F27" s="202" t="s">
        <v>2627</v>
      </c>
    </row>
    <row r="28" spans="1:6" ht="72">
      <c r="A28" s="202" t="s">
        <v>2560</v>
      </c>
      <c r="B28" s="204">
        <v>24</v>
      </c>
      <c r="C28" s="202" t="s">
        <v>130</v>
      </c>
      <c r="D28" s="204" t="s">
        <v>129</v>
      </c>
      <c r="E28" s="207">
        <v>4</v>
      </c>
      <c r="F28" s="202" t="s">
        <v>2628</v>
      </c>
    </row>
    <row r="29" spans="1:6" ht="108">
      <c r="A29" s="202" t="s">
        <v>2560</v>
      </c>
      <c r="B29" s="204">
        <v>25</v>
      </c>
      <c r="C29" s="202" t="s">
        <v>132</v>
      </c>
      <c r="D29" s="204" t="s">
        <v>64</v>
      </c>
      <c r="E29" s="207">
        <v>2</v>
      </c>
      <c r="F29" s="202" t="s">
        <v>2629</v>
      </c>
    </row>
    <row r="30" spans="1:6" ht="96">
      <c r="A30" s="202" t="s">
        <v>2560</v>
      </c>
      <c r="B30" s="204">
        <v>26</v>
      </c>
      <c r="C30" s="202" t="s">
        <v>134</v>
      </c>
      <c r="D30" s="204" t="s">
        <v>64</v>
      </c>
      <c r="E30" s="207">
        <v>2</v>
      </c>
      <c r="F30" s="202" t="s">
        <v>2630</v>
      </c>
    </row>
    <row r="31" spans="1:6" ht="84">
      <c r="A31" s="202" t="s">
        <v>2560</v>
      </c>
      <c r="B31" s="204">
        <v>27</v>
      </c>
      <c r="C31" s="202" t="s">
        <v>139</v>
      </c>
      <c r="D31" s="204" t="s">
        <v>137</v>
      </c>
      <c r="E31" s="207">
        <v>14</v>
      </c>
      <c r="F31" s="202" t="s">
        <v>2636</v>
      </c>
    </row>
    <row r="32" spans="1:6" ht="72">
      <c r="A32" s="202" t="s">
        <v>2560</v>
      </c>
      <c r="B32" s="204">
        <v>28</v>
      </c>
      <c r="C32" s="202" t="s">
        <v>144</v>
      </c>
      <c r="D32" s="204" t="s">
        <v>137</v>
      </c>
      <c r="E32" s="207">
        <v>14</v>
      </c>
      <c r="F32" s="202" t="s">
        <v>2637</v>
      </c>
    </row>
    <row r="33" spans="1:6" ht="132">
      <c r="A33" s="202" t="s">
        <v>2560</v>
      </c>
      <c r="B33" s="204">
        <v>29</v>
      </c>
      <c r="C33" s="202" t="s">
        <v>154</v>
      </c>
      <c r="D33" s="204" t="s">
        <v>137</v>
      </c>
      <c r="E33" s="207">
        <v>5</v>
      </c>
      <c r="F33" s="202" t="s">
        <v>2638</v>
      </c>
    </row>
    <row r="34" spans="1:6" ht="132">
      <c r="A34" s="202" t="s">
        <v>2560</v>
      </c>
      <c r="B34" s="204">
        <v>30</v>
      </c>
      <c r="C34" s="202" t="s">
        <v>170</v>
      </c>
      <c r="D34" s="204" t="s">
        <v>169</v>
      </c>
      <c r="E34" s="207">
        <v>79</v>
      </c>
      <c r="F34" s="202" t="s">
        <v>171</v>
      </c>
    </row>
    <row r="35" spans="1:6" ht="72">
      <c r="A35" s="202" t="s">
        <v>2560</v>
      </c>
      <c r="B35" s="204">
        <v>31</v>
      </c>
      <c r="C35" s="202" t="s">
        <v>174</v>
      </c>
      <c r="D35" s="204" t="s">
        <v>64</v>
      </c>
      <c r="E35" s="207">
        <v>14</v>
      </c>
      <c r="F35" s="202" t="s">
        <v>2639</v>
      </c>
    </row>
    <row r="36" spans="1:6" ht="60">
      <c r="A36" s="202" t="s">
        <v>2560</v>
      </c>
      <c r="B36" s="204">
        <v>32</v>
      </c>
      <c r="C36" s="202" t="s">
        <v>178</v>
      </c>
      <c r="D36" s="204" t="s">
        <v>64</v>
      </c>
      <c r="E36" s="207">
        <v>11</v>
      </c>
      <c r="F36" s="202" t="s">
        <v>2640</v>
      </c>
    </row>
    <row r="37" spans="1:6" ht="60">
      <c r="A37" s="202" t="s">
        <v>2560</v>
      </c>
      <c r="B37" s="204">
        <v>33</v>
      </c>
      <c r="C37" s="202" t="s">
        <v>182</v>
      </c>
      <c r="D37" s="204" t="s">
        <v>116</v>
      </c>
      <c r="E37" s="207">
        <v>5</v>
      </c>
      <c r="F37" s="202" t="s">
        <v>2641</v>
      </c>
    </row>
    <row r="38" spans="1:6" ht="96">
      <c r="A38" s="202" t="s">
        <v>2560</v>
      </c>
      <c r="B38" s="204">
        <v>34</v>
      </c>
      <c r="C38" s="202" t="s">
        <v>186</v>
      </c>
      <c r="D38" s="204" t="s">
        <v>185</v>
      </c>
      <c r="E38" s="207">
        <v>798</v>
      </c>
      <c r="F38" s="202" t="s">
        <v>2642</v>
      </c>
    </row>
    <row r="39" spans="1:6" ht="84">
      <c r="A39" s="202" t="s">
        <v>2560</v>
      </c>
      <c r="B39" s="204">
        <v>35</v>
      </c>
      <c r="C39" s="202" t="s">
        <v>189</v>
      </c>
      <c r="D39" s="204" t="s">
        <v>137</v>
      </c>
      <c r="E39" s="207">
        <v>33</v>
      </c>
      <c r="F39" s="202" t="s">
        <v>191</v>
      </c>
    </row>
    <row r="40" spans="1:6" ht="96">
      <c r="A40" s="202" t="s">
        <v>2560</v>
      </c>
      <c r="B40" s="204">
        <v>36</v>
      </c>
      <c r="C40" s="202" t="s">
        <v>195</v>
      </c>
      <c r="D40" s="204" t="s">
        <v>185</v>
      </c>
      <c r="E40" s="207">
        <v>66</v>
      </c>
      <c r="F40" s="202" t="s">
        <v>196</v>
      </c>
    </row>
    <row r="41" spans="1:6" ht="144">
      <c r="A41" s="202" t="s">
        <v>2560</v>
      </c>
      <c r="B41" s="204">
        <v>37</v>
      </c>
      <c r="C41" s="202" t="s">
        <v>199</v>
      </c>
      <c r="D41" s="204" t="s">
        <v>185</v>
      </c>
      <c r="E41" s="207">
        <v>158</v>
      </c>
      <c r="F41" s="202" t="s">
        <v>2643</v>
      </c>
    </row>
    <row r="42" spans="1:6" ht="36">
      <c r="A42" s="202" t="s">
        <v>2560</v>
      </c>
      <c r="B42" s="204">
        <v>38</v>
      </c>
      <c r="C42" s="202" t="s">
        <v>210</v>
      </c>
      <c r="D42" s="204" t="s">
        <v>137</v>
      </c>
      <c r="E42" s="207">
        <v>42</v>
      </c>
      <c r="F42" s="202" t="s">
        <v>211</v>
      </c>
    </row>
    <row r="43" spans="1:6" ht="24">
      <c r="A43" s="202" t="s">
        <v>2560</v>
      </c>
      <c r="B43" s="204">
        <v>39</v>
      </c>
      <c r="C43" s="202" t="s">
        <v>213</v>
      </c>
      <c r="D43" s="204" t="s">
        <v>64</v>
      </c>
      <c r="E43" s="207">
        <v>2</v>
      </c>
      <c r="F43" s="202" t="s">
        <v>215</v>
      </c>
    </row>
    <row r="44" spans="1:6" ht="72">
      <c r="A44" s="202" t="s">
        <v>2560</v>
      </c>
      <c r="B44" s="204">
        <v>40</v>
      </c>
      <c r="C44" s="202" t="s">
        <v>223</v>
      </c>
      <c r="D44" s="204" t="s">
        <v>64</v>
      </c>
      <c r="E44" s="207">
        <v>4</v>
      </c>
      <c r="F44" s="202" t="s">
        <v>224</v>
      </c>
    </row>
    <row r="45" spans="1:6" ht="48">
      <c r="A45" s="202" t="s">
        <v>2560</v>
      </c>
      <c r="B45" s="204">
        <v>41</v>
      </c>
      <c r="C45" s="202" t="s">
        <v>227</v>
      </c>
      <c r="D45" s="204" t="s">
        <v>51</v>
      </c>
      <c r="E45" s="207">
        <v>2</v>
      </c>
      <c r="F45" s="202" t="s">
        <v>2644</v>
      </c>
    </row>
    <row r="46" spans="1:6" ht="48">
      <c r="A46" s="202" t="s">
        <v>2560</v>
      </c>
      <c r="B46" s="204">
        <v>42</v>
      </c>
      <c r="C46" s="202" t="s">
        <v>229</v>
      </c>
      <c r="D46" s="204" t="s">
        <v>51</v>
      </c>
      <c r="E46" s="207">
        <v>2</v>
      </c>
      <c r="F46" s="202" t="s">
        <v>2645</v>
      </c>
    </row>
    <row r="47" spans="1:6" ht="96">
      <c r="A47" s="202" t="s">
        <v>2560</v>
      </c>
      <c r="B47" s="204">
        <v>43</v>
      </c>
      <c r="C47" s="202" t="s">
        <v>147</v>
      </c>
      <c r="D47" s="204" t="s">
        <v>51</v>
      </c>
      <c r="E47" s="207">
        <v>14</v>
      </c>
      <c r="F47" s="202" t="s">
        <v>2646</v>
      </c>
    </row>
    <row r="48" spans="1:6" ht="180">
      <c r="A48" s="202" t="s">
        <v>2560</v>
      </c>
      <c r="B48" s="204">
        <v>44</v>
      </c>
      <c r="C48" s="202" t="s">
        <v>151</v>
      </c>
      <c r="D48" s="204" t="s">
        <v>150</v>
      </c>
      <c r="E48" s="207">
        <v>14438</v>
      </c>
      <c r="F48" s="202" t="s">
        <v>152</v>
      </c>
    </row>
    <row r="49" spans="1:6" ht="84">
      <c r="A49" s="202" t="s">
        <v>2560</v>
      </c>
      <c r="B49" s="204">
        <v>45</v>
      </c>
      <c r="C49" s="202" t="s">
        <v>157</v>
      </c>
      <c r="D49" s="204" t="s">
        <v>137</v>
      </c>
      <c r="E49" s="207">
        <v>19</v>
      </c>
      <c r="F49" s="202" t="s">
        <v>2647</v>
      </c>
    </row>
    <row r="50" spans="1:6" ht="72">
      <c r="A50" s="202" t="s">
        <v>2560</v>
      </c>
      <c r="B50" s="204">
        <v>46</v>
      </c>
      <c r="C50" s="202" t="s">
        <v>160</v>
      </c>
      <c r="D50" s="204" t="s">
        <v>150</v>
      </c>
      <c r="E50" s="207">
        <v>14</v>
      </c>
      <c r="F50" s="202" t="s">
        <v>161</v>
      </c>
    </row>
    <row r="51" spans="1:6" ht="108">
      <c r="A51" s="202" t="s">
        <v>2560</v>
      </c>
      <c r="B51" s="204">
        <v>47</v>
      </c>
      <c r="C51" s="202" t="s">
        <v>165</v>
      </c>
      <c r="D51" s="204" t="s">
        <v>116</v>
      </c>
      <c r="E51" s="207">
        <v>114</v>
      </c>
      <c r="F51" s="202" t="s">
        <v>166</v>
      </c>
    </row>
    <row r="52" spans="1:6" ht="60">
      <c r="A52" s="202" t="s">
        <v>2560</v>
      </c>
      <c r="B52" s="204">
        <v>48</v>
      </c>
      <c r="C52" s="202" t="s">
        <v>201</v>
      </c>
      <c r="D52" s="204" t="s">
        <v>116</v>
      </c>
      <c r="E52" s="207">
        <v>821</v>
      </c>
      <c r="F52" s="202" t="s">
        <v>2559</v>
      </c>
    </row>
    <row r="53" spans="1:6" ht="108">
      <c r="A53" s="202" t="s">
        <v>2560</v>
      </c>
      <c r="B53" s="204">
        <v>49</v>
      </c>
      <c r="C53" s="202" t="s">
        <v>205</v>
      </c>
      <c r="D53" s="204" t="s">
        <v>116</v>
      </c>
      <c r="E53" s="207">
        <v>149</v>
      </c>
      <c r="F53" s="202" t="s">
        <v>206</v>
      </c>
    </row>
    <row r="54" spans="1:6">
      <c r="A54" s="202" t="s">
        <v>2560</v>
      </c>
      <c r="B54" s="204">
        <v>50</v>
      </c>
      <c r="C54" s="202" t="s">
        <v>219</v>
      </c>
      <c r="D54" s="204" t="s">
        <v>150</v>
      </c>
      <c r="E54" s="207">
        <v>11</v>
      </c>
      <c r="F54" s="202" t="s">
        <v>220</v>
      </c>
    </row>
    <row r="55" spans="1:6">
      <c r="A55" s="202" t="s">
        <v>2560</v>
      </c>
      <c r="B55" s="204">
        <v>51</v>
      </c>
      <c r="C55" s="202" t="s">
        <v>1692</v>
      </c>
      <c r="D55" s="204" t="s">
        <v>150</v>
      </c>
      <c r="E55" s="207">
        <v>4</v>
      </c>
      <c r="F55" s="202" t="s">
        <v>1693</v>
      </c>
    </row>
    <row r="56" spans="1:6" ht="60">
      <c r="A56" s="202" t="s">
        <v>2560</v>
      </c>
      <c r="B56" s="204">
        <v>52</v>
      </c>
      <c r="C56" s="202" t="s">
        <v>117</v>
      </c>
      <c r="D56" s="204" t="s">
        <v>150</v>
      </c>
      <c r="E56" s="207">
        <v>936</v>
      </c>
      <c r="F56" s="202" t="s">
        <v>2693</v>
      </c>
    </row>
    <row r="57" spans="1:6" ht="156">
      <c r="A57" s="202" t="s">
        <v>2560</v>
      </c>
      <c r="B57" s="204">
        <v>53</v>
      </c>
      <c r="C57" s="202" t="s">
        <v>1615</v>
      </c>
      <c r="D57" s="204" t="s">
        <v>150</v>
      </c>
      <c r="E57" s="207">
        <v>550</v>
      </c>
      <c r="F57" s="202" t="s">
        <v>2694</v>
      </c>
    </row>
    <row r="58" spans="1:6" ht="84">
      <c r="A58" s="202" t="s">
        <v>2560</v>
      </c>
      <c r="B58" s="204">
        <v>54</v>
      </c>
      <c r="C58" s="202" t="s">
        <v>597</v>
      </c>
      <c r="D58" s="204" t="s">
        <v>64</v>
      </c>
      <c r="E58" s="207">
        <v>277</v>
      </c>
      <c r="F58" s="202" t="s">
        <v>2695</v>
      </c>
    </row>
    <row r="59" spans="1:6" ht="84">
      <c r="A59" s="202" t="s">
        <v>2560</v>
      </c>
      <c r="B59" s="204">
        <v>55</v>
      </c>
      <c r="C59" s="202" t="s">
        <v>600</v>
      </c>
      <c r="D59" s="204" t="s">
        <v>64</v>
      </c>
      <c r="E59" s="207">
        <v>284</v>
      </c>
      <c r="F59" s="202" t="s">
        <v>2696</v>
      </c>
    </row>
    <row r="60" spans="1:6" ht="84">
      <c r="A60" s="202" t="s">
        <v>2560</v>
      </c>
      <c r="B60" s="204">
        <v>56</v>
      </c>
      <c r="C60" s="202" t="s">
        <v>602</v>
      </c>
      <c r="D60" s="204" t="s">
        <v>64</v>
      </c>
      <c r="E60" s="207">
        <v>249</v>
      </c>
      <c r="F60" s="202" t="s">
        <v>2697</v>
      </c>
    </row>
    <row r="61" spans="1:6" ht="72">
      <c r="A61" s="202" t="s">
        <v>2560</v>
      </c>
      <c r="B61" s="204">
        <v>57</v>
      </c>
      <c r="C61" s="202" t="s">
        <v>604</v>
      </c>
      <c r="D61" s="204" t="s">
        <v>64</v>
      </c>
      <c r="E61" s="207">
        <v>53</v>
      </c>
      <c r="F61" s="202" t="s">
        <v>605</v>
      </c>
    </row>
    <row r="62" spans="1:6" ht="96">
      <c r="A62" s="202" t="s">
        <v>2560</v>
      </c>
      <c r="B62" s="204">
        <v>58</v>
      </c>
      <c r="C62" s="202" t="s">
        <v>609</v>
      </c>
      <c r="D62" s="204" t="s">
        <v>129</v>
      </c>
      <c r="E62" s="207">
        <v>680</v>
      </c>
      <c r="F62" s="202" t="s">
        <v>2726</v>
      </c>
    </row>
    <row r="63" spans="1:6" ht="48">
      <c r="A63" s="202" t="s">
        <v>2560</v>
      </c>
      <c r="B63" s="204">
        <v>59</v>
      </c>
      <c r="C63" s="202" t="s">
        <v>613</v>
      </c>
      <c r="D63" s="204" t="s">
        <v>129</v>
      </c>
      <c r="E63" s="207">
        <v>480</v>
      </c>
      <c r="F63" s="202" t="s">
        <v>2727</v>
      </c>
    </row>
    <row r="64" spans="1:6" ht="72">
      <c r="A64" s="202" t="s">
        <v>2560</v>
      </c>
      <c r="B64" s="204">
        <v>60</v>
      </c>
      <c r="C64" s="202" t="s">
        <v>819</v>
      </c>
      <c r="D64" s="204" t="s">
        <v>150</v>
      </c>
      <c r="E64" s="207">
        <v>17500</v>
      </c>
      <c r="F64" s="202" t="s">
        <v>820</v>
      </c>
    </row>
    <row r="65" spans="1:6" ht="72">
      <c r="A65" s="202" t="s">
        <v>2560</v>
      </c>
      <c r="B65" s="204">
        <v>61</v>
      </c>
      <c r="C65" s="202" t="s">
        <v>823</v>
      </c>
      <c r="D65" s="204" t="s">
        <v>150</v>
      </c>
      <c r="E65" s="207">
        <v>92475</v>
      </c>
      <c r="F65" s="202" t="s">
        <v>824</v>
      </c>
    </row>
    <row r="66" spans="1:6" ht="96">
      <c r="A66" s="202" t="s">
        <v>2560</v>
      </c>
      <c r="B66" s="204">
        <v>62</v>
      </c>
      <c r="C66" s="202" t="s">
        <v>828</v>
      </c>
      <c r="D66" s="204" t="s">
        <v>827</v>
      </c>
      <c r="E66" s="207">
        <v>22374</v>
      </c>
      <c r="F66" s="202" t="s">
        <v>829</v>
      </c>
    </row>
    <row r="67" spans="1:6" ht="96">
      <c r="A67" s="202" t="s">
        <v>2560</v>
      </c>
      <c r="B67" s="204">
        <v>63</v>
      </c>
      <c r="C67" s="202" t="s">
        <v>833</v>
      </c>
      <c r="D67" s="204" t="s">
        <v>827</v>
      </c>
      <c r="E67" s="207">
        <v>38764</v>
      </c>
      <c r="F67" s="202" t="s">
        <v>834</v>
      </c>
    </row>
    <row r="68" spans="1:6" ht="96">
      <c r="A68" s="202" t="s">
        <v>2560</v>
      </c>
      <c r="B68" s="204">
        <v>64</v>
      </c>
      <c r="C68" s="202" t="s">
        <v>837</v>
      </c>
      <c r="D68" s="204" t="s">
        <v>827</v>
      </c>
      <c r="E68" s="207">
        <v>20344</v>
      </c>
      <c r="F68" s="202" t="s">
        <v>838</v>
      </c>
    </row>
    <row r="69" spans="1:6" ht="192">
      <c r="A69" s="202" t="s">
        <v>2560</v>
      </c>
      <c r="B69" s="204">
        <v>65</v>
      </c>
      <c r="C69" s="202" t="s">
        <v>1079</v>
      </c>
      <c r="D69" s="204" t="s">
        <v>785</v>
      </c>
      <c r="E69" s="207">
        <v>475650</v>
      </c>
      <c r="F69" s="202" t="s">
        <v>2654</v>
      </c>
    </row>
    <row r="70" spans="1:6" ht="168">
      <c r="A70" s="202" t="s">
        <v>2560</v>
      </c>
      <c r="B70" s="204">
        <v>66</v>
      </c>
      <c r="C70" s="202" t="s">
        <v>1082</v>
      </c>
      <c r="D70" s="204" t="s">
        <v>785</v>
      </c>
      <c r="E70" s="207">
        <v>367500</v>
      </c>
      <c r="F70" s="202" t="s">
        <v>1083</v>
      </c>
    </row>
    <row r="71" spans="1:6" ht="120">
      <c r="A71" s="202" t="s">
        <v>2560</v>
      </c>
      <c r="B71" s="204">
        <v>67</v>
      </c>
      <c r="C71" s="202" t="s">
        <v>1086</v>
      </c>
      <c r="D71" s="204" t="s">
        <v>785</v>
      </c>
      <c r="E71" s="207">
        <v>55000</v>
      </c>
      <c r="F71" s="202" t="s">
        <v>1087</v>
      </c>
    </row>
    <row r="72" spans="1:6" ht="96">
      <c r="A72" s="202" t="s">
        <v>2560</v>
      </c>
      <c r="B72" s="204">
        <v>68</v>
      </c>
      <c r="C72" s="202" t="s">
        <v>1090</v>
      </c>
      <c r="D72" s="204" t="s">
        <v>150</v>
      </c>
      <c r="E72" s="207">
        <v>76519</v>
      </c>
      <c r="F72" s="202" t="s">
        <v>1091</v>
      </c>
    </row>
    <row r="73" spans="1:6" ht="48">
      <c r="A73" s="202" t="s">
        <v>2560</v>
      </c>
      <c r="B73" s="204">
        <v>69</v>
      </c>
      <c r="C73" s="202" t="s">
        <v>1094</v>
      </c>
      <c r="D73" s="204" t="s">
        <v>150</v>
      </c>
      <c r="E73" s="207">
        <v>2625</v>
      </c>
      <c r="F73" s="202" t="s">
        <v>1095</v>
      </c>
    </row>
    <row r="74" spans="1:6" ht="48">
      <c r="A74" s="202" t="s">
        <v>2560</v>
      </c>
      <c r="B74" s="204">
        <v>70</v>
      </c>
      <c r="C74" s="202" t="s">
        <v>1097</v>
      </c>
      <c r="D74" s="204" t="s">
        <v>785</v>
      </c>
      <c r="E74" s="207">
        <v>5907</v>
      </c>
      <c r="F74" s="202" t="s">
        <v>2965</v>
      </c>
    </row>
    <row r="75" spans="1:6" ht="72">
      <c r="A75" s="202" t="s">
        <v>2560</v>
      </c>
      <c r="B75" s="204">
        <v>71</v>
      </c>
      <c r="C75" s="202" t="s">
        <v>1308</v>
      </c>
      <c r="D75" s="204" t="s">
        <v>150</v>
      </c>
      <c r="E75" s="207">
        <v>37752</v>
      </c>
      <c r="F75" s="202" t="s">
        <v>1309</v>
      </c>
    </row>
    <row r="76" spans="1:6" ht="72">
      <c r="A76" s="202" t="s">
        <v>2560</v>
      </c>
      <c r="B76" s="204">
        <v>72</v>
      </c>
      <c r="C76" s="202" t="s">
        <v>1311</v>
      </c>
      <c r="D76" s="204" t="s">
        <v>150</v>
      </c>
      <c r="E76" s="207">
        <v>3321</v>
      </c>
      <c r="F76" s="202" t="s">
        <v>1312</v>
      </c>
    </row>
    <row r="77" spans="1:6" ht="48">
      <c r="A77" s="202" t="s">
        <v>2560</v>
      </c>
      <c r="B77" s="204">
        <v>73</v>
      </c>
      <c r="C77" s="202" t="s">
        <v>1314</v>
      </c>
      <c r="D77" s="204" t="s">
        <v>150</v>
      </c>
      <c r="E77" s="207">
        <v>4200</v>
      </c>
      <c r="F77" s="202" t="s">
        <v>1315</v>
      </c>
    </row>
    <row r="78" spans="1:6" ht="72">
      <c r="A78" s="202" t="s">
        <v>2560</v>
      </c>
      <c r="B78" s="204">
        <v>74</v>
      </c>
      <c r="C78" s="202" t="s">
        <v>1573</v>
      </c>
      <c r="D78" s="204" t="s">
        <v>64</v>
      </c>
      <c r="E78" s="207">
        <v>13622</v>
      </c>
      <c r="F78" s="202" t="s">
        <v>1574</v>
      </c>
    </row>
    <row r="79" spans="1:6" ht="36">
      <c r="A79" s="202" t="s">
        <v>2560</v>
      </c>
      <c r="B79" s="204">
        <v>75</v>
      </c>
      <c r="C79" s="202" t="s">
        <v>1624</v>
      </c>
      <c r="D79" s="204" t="s">
        <v>785</v>
      </c>
      <c r="E79" s="207">
        <v>78750</v>
      </c>
      <c r="F79" s="202" t="s">
        <v>1625</v>
      </c>
    </row>
    <row r="80" spans="1:6" ht="120">
      <c r="A80" s="202" t="s">
        <v>2560</v>
      </c>
      <c r="B80" s="204">
        <v>76</v>
      </c>
      <c r="C80" s="202" t="s">
        <v>1628</v>
      </c>
      <c r="D80" s="204" t="s">
        <v>150</v>
      </c>
      <c r="E80" s="207">
        <v>4125</v>
      </c>
      <c r="F80" s="202" t="s">
        <v>1629</v>
      </c>
    </row>
    <row r="81" spans="1:6" ht="48">
      <c r="A81" s="202" t="s">
        <v>2560</v>
      </c>
      <c r="B81" s="204">
        <v>77</v>
      </c>
      <c r="C81" s="202" t="s">
        <v>1661</v>
      </c>
      <c r="D81" s="204" t="s">
        <v>150</v>
      </c>
      <c r="E81" s="207">
        <v>6612</v>
      </c>
      <c r="F81" s="202" t="s">
        <v>2728</v>
      </c>
    </row>
    <row r="82" spans="1:6" ht="108">
      <c r="A82" s="202" t="s">
        <v>2560</v>
      </c>
      <c r="B82" s="204">
        <v>78</v>
      </c>
      <c r="C82" s="202" t="s">
        <v>1663</v>
      </c>
      <c r="D82" s="204" t="s">
        <v>150</v>
      </c>
      <c r="E82" s="207">
        <v>420</v>
      </c>
      <c r="F82" s="202" t="s">
        <v>2729</v>
      </c>
    </row>
    <row r="83" spans="1:6" ht="60">
      <c r="A83" s="202" t="s">
        <v>2560</v>
      </c>
      <c r="B83" s="204">
        <v>79</v>
      </c>
      <c r="C83" s="202" t="s">
        <v>1554</v>
      </c>
      <c r="D83" s="204" t="s">
        <v>150</v>
      </c>
      <c r="E83" s="207">
        <v>1969</v>
      </c>
      <c r="F83" s="202" t="s">
        <v>1555</v>
      </c>
    </row>
    <row r="84" spans="1:6" ht="72">
      <c r="A84" s="202" t="s">
        <v>2560</v>
      </c>
      <c r="B84" s="204">
        <v>80</v>
      </c>
      <c r="C84" s="202" t="s">
        <v>1620</v>
      </c>
      <c r="D84" s="204" t="s">
        <v>137</v>
      </c>
      <c r="E84" s="207">
        <v>14</v>
      </c>
      <c r="F84" s="202" t="s">
        <v>1621</v>
      </c>
    </row>
    <row r="85" spans="1:6" ht="36">
      <c r="A85" s="202" t="s">
        <v>2560</v>
      </c>
      <c r="B85" s="204">
        <v>81</v>
      </c>
      <c r="C85" s="202" t="s">
        <v>1709</v>
      </c>
      <c r="D85" s="204" t="s">
        <v>150</v>
      </c>
      <c r="E85" s="207">
        <v>315</v>
      </c>
      <c r="F85" s="202" t="s">
        <v>2730</v>
      </c>
    </row>
    <row r="86" spans="1:6" ht="216">
      <c r="A86" s="202" t="s">
        <v>2560</v>
      </c>
      <c r="B86" s="204">
        <v>82</v>
      </c>
      <c r="C86" s="202" t="s">
        <v>1713</v>
      </c>
      <c r="D86" s="204" t="s">
        <v>1714</v>
      </c>
      <c r="E86" s="207">
        <v>1260</v>
      </c>
      <c r="F86" s="202" t="s">
        <v>2731</v>
      </c>
    </row>
    <row r="87" spans="1:6" ht="48">
      <c r="A87" s="202" t="s">
        <v>2560</v>
      </c>
      <c r="B87" s="204">
        <v>83</v>
      </c>
      <c r="C87" s="202" t="s">
        <v>2734</v>
      </c>
      <c r="D87" s="204" t="s">
        <v>150</v>
      </c>
      <c r="E87" s="207">
        <v>147000</v>
      </c>
      <c r="F87" s="202" t="s">
        <v>2732</v>
      </c>
    </row>
    <row r="88" spans="1:6" ht="132">
      <c r="A88" s="202" t="s">
        <v>2560</v>
      </c>
      <c r="B88" s="204">
        <v>84</v>
      </c>
      <c r="C88" s="202" t="s">
        <v>1317</v>
      </c>
      <c r="D88" s="204" t="s">
        <v>150</v>
      </c>
      <c r="E88" s="207">
        <v>4979</v>
      </c>
      <c r="F88" s="202" t="s">
        <v>1318</v>
      </c>
    </row>
    <row r="89" spans="1:6" ht="108">
      <c r="A89" s="202" t="s">
        <v>2560</v>
      </c>
      <c r="B89" s="204">
        <v>85</v>
      </c>
      <c r="C89" s="202" t="s">
        <v>1322</v>
      </c>
      <c r="D89" s="204" t="s">
        <v>150</v>
      </c>
      <c r="E89" s="207">
        <v>63000</v>
      </c>
      <c r="F89" s="202" t="s">
        <v>1323</v>
      </c>
    </row>
    <row r="90" spans="1:6" ht="48">
      <c r="A90" s="202" t="s">
        <v>2560</v>
      </c>
      <c r="B90" s="204">
        <v>86</v>
      </c>
      <c r="C90" s="202" t="s">
        <v>1658</v>
      </c>
      <c r="D90" s="204" t="s">
        <v>150</v>
      </c>
      <c r="E90" s="207">
        <v>105000</v>
      </c>
      <c r="F90" s="202" t="s">
        <v>2733</v>
      </c>
    </row>
    <row r="91" spans="1:6" ht="245.25" customHeight="1">
      <c r="A91" s="202" t="s">
        <v>2560</v>
      </c>
      <c r="B91" s="204">
        <v>87</v>
      </c>
      <c r="C91" s="202" t="s">
        <v>2736</v>
      </c>
      <c r="D91" s="204" t="s">
        <v>150</v>
      </c>
      <c r="E91" s="207">
        <v>195</v>
      </c>
      <c r="F91" s="202" t="s">
        <v>2824</v>
      </c>
    </row>
    <row r="92" spans="1:6" ht="240">
      <c r="A92" s="202" t="s">
        <v>2560</v>
      </c>
      <c r="B92" s="204">
        <v>88</v>
      </c>
      <c r="C92" s="202" t="s">
        <v>2737</v>
      </c>
      <c r="D92" s="204" t="s">
        <v>150</v>
      </c>
      <c r="E92" s="207">
        <v>220</v>
      </c>
      <c r="F92" s="202" t="s">
        <v>2735</v>
      </c>
    </row>
    <row r="93" spans="1:6" ht="60">
      <c r="A93" s="202" t="s">
        <v>2560</v>
      </c>
      <c r="B93" s="204">
        <v>89</v>
      </c>
      <c r="C93" s="202" t="s">
        <v>1695</v>
      </c>
      <c r="D93" s="204" t="s">
        <v>51</v>
      </c>
      <c r="E93" s="207">
        <v>2</v>
      </c>
      <c r="F93" s="202" t="s">
        <v>2966</v>
      </c>
    </row>
    <row r="94" spans="1:6" ht="132">
      <c r="A94" s="202" t="s">
        <v>2560</v>
      </c>
      <c r="B94" s="204">
        <v>90</v>
      </c>
      <c r="C94" s="202" t="s">
        <v>1500</v>
      </c>
      <c r="D94" s="204" t="s">
        <v>116</v>
      </c>
      <c r="E94" s="207">
        <v>16</v>
      </c>
      <c r="F94" s="202" t="s">
        <v>2744</v>
      </c>
    </row>
    <row r="95" spans="1:6" ht="60">
      <c r="A95" s="202" t="s">
        <v>2560</v>
      </c>
      <c r="B95" s="204">
        <v>91</v>
      </c>
      <c r="C95" s="202" t="s">
        <v>1687</v>
      </c>
      <c r="D95" s="204" t="s">
        <v>116</v>
      </c>
      <c r="E95" s="207">
        <v>19</v>
      </c>
      <c r="F95" s="202" t="s">
        <v>2745</v>
      </c>
    </row>
    <row r="96" spans="1:6" ht="48">
      <c r="A96" s="202" t="s">
        <v>2560</v>
      </c>
      <c r="B96" s="204">
        <v>92</v>
      </c>
      <c r="C96" s="202" t="s">
        <v>1748</v>
      </c>
      <c r="D96" s="204" t="s">
        <v>129</v>
      </c>
      <c r="E96" s="207">
        <v>2000</v>
      </c>
      <c r="F96" s="202" t="s">
        <v>2743</v>
      </c>
    </row>
    <row r="97" spans="1:6" ht="48">
      <c r="A97" s="202" t="s">
        <v>2560</v>
      </c>
      <c r="B97" s="204">
        <v>93</v>
      </c>
      <c r="C97" s="202" t="s">
        <v>1702</v>
      </c>
      <c r="D97" s="204" t="s">
        <v>129</v>
      </c>
      <c r="E97" s="207">
        <v>2000</v>
      </c>
      <c r="F97" s="202" t="s">
        <v>2742</v>
      </c>
    </row>
    <row r="98" spans="1:6" ht="36">
      <c r="A98" s="202" t="s">
        <v>2560</v>
      </c>
      <c r="B98" s="204">
        <v>94</v>
      </c>
      <c r="C98" s="202" t="s">
        <v>1727</v>
      </c>
      <c r="D98" s="204" t="s">
        <v>129</v>
      </c>
      <c r="E98" s="207">
        <v>5500</v>
      </c>
      <c r="F98" s="202" t="s">
        <v>2741</v>
      </c>
    </row>
    <row r="99" spans="1:6" ht="72">
      <c r="A99" s="202" t="s">
        <v>337</v>
      </c>
      <c r="B99" s="204">
        <v>95</v>
      </c>
      <c r="C99" s="202" t="s">
        <v>338</v>
      </c>
      <c r="D99" s="204" t="s">
        <v>339</v>
      </c>
      <c r="E99" s="207">
        <v>1725</v>
      </c>
      <c r="F99" s="202" t="s">
        <v>2740</v>
      </c>
    </row>
    <row r="100" spans="1:6" ht="84">
      <c r="A100" s="202" t="s">
        <v>337</v>
      </c>
      <c r="B100" s="204">
        <v>96</v>
      </c>
      <c r="C100" s="202" t="s">
        <v>343</v>
      </c>
      <c r="D100" s="204" t="s">
        <v>185</v>
      </c>
      <c r="E100" s="207">
        <v>357</v>
      </c>
      <c r="F100" s="202" t="s">
        <v>2739</v>
      </c>
    </row>
    <row r="101" spans="1:6" ht="24">
      <c r="A101" s="202" t="s">
        <v>337</v>
      </c>
      <c r="B101" s="204">
        <v>97</v>
      </c>
      <c r="C101" s="202" t="s">
        <v>347</v>
      </c>
      <c r="D101" s="204" t="s">
        <v>185</v>
      </c>
      <c r="E101" s="207">
        <v>9</v>
      </c>
      <c r="F101" s="202" t="s">
        <v>2738</v>
      </c>
    </row>
    <row r="102" spans="1:6" ht="36">
      <c r="A102" s="202" t="s">
        <v>337</v>
      </c>
      <c r="B102" s="204">
        <v>98</v>
      </c>
      <c r="C102" s="202" t="s">
        <v>349</v>
      </c>
      <c r="D102" s="204" t="s">
        <v>185</v>
      </c>
      <c r="E102" s="207">
        <v>6</v>
      </c>
      <c r="F102" s="202" t="s">
        <v>2748</v>
      </c>
    </row>
    <row r="103" spans="1:6" ht="48">
      <c r="A103" s="202" t="s">
        <v>337</v>
      </c>
      <c r="B103" s="204">
        <v>99</v>
      </c>
      <c r="C103" s="202" t="s">
        <v>352</v>
      </c>
      <c r="D103" s="204" t="s">
        <v>185</v>
      </c>
      <c r="E103" s="207">
        <v>2</v>
      </c>
      <c r="F103" s="202" t="s">
        <v>2747</v>
      </c>
    </row>
    <row r="104" spans="1:6" ht="48">
      <c r="A104" s="202" t="s">
        <v>337</v>
      </c>
      <c r="B104" s="204">
        <v>100</v>
      </c>
      <c r="C104" s="202" t="s">
        <v>355</v>
      </c>
      <c r="D104" s="204" t="s">
        <v>185</v>
      </c>
      <c r="E104" s="207">
        <v>1</v>
      </c>
      <c r="F104" s="202" t="s">
        <v>2746</v>
      </c>
    </row>
    <row r="105" spans="1:6" ht="36">
      <c r="A105" s="202" t="s">
        <v>2560</v>
      </c>
      <c r="B105" s="204">
        <v>101</v>
      </c>
      <c r="C105" s="202" t="s">
        <v>2750</v>
      </c>
      <c r="D105" s="204" t="s">
        <v>64</v>
      </c>
      <c r="E105" s="207">
        <v>4</v>
      </c>
      <c r="F105" s="202" t="s">
        <v>2749</v>
      </c>
    </row>
    <row r="106" spans="1:6" ht="36">
      <c r="A106" s="202" t="s">
        <v>2560</v>
      </c>
      <c r="B106" s="204">
        <v>102</v>
      </c>
      <c r="C106" s="202" t="s">
        <v>1755</v>
      </c>
      <c r="D106" s="204" t="s">
        <v>1756</v>
      </c>
      <c r="E106" s="207">
        <v>2100</v>
      </c>
      <c r="F106" s="202" t="s">
        <v>2751</v>
      </c>
    </row>
    <row r="107" spans="1:6" ht="24">
      <c r="A107" s="202" t="s">
        <v>2560</v>
      </c>
      <c r="B107" s="204">
        <v>103</v>
      </c>
      <c r="C107" s="202" t="s">
        <v>1703</v>
      </c>
      <c r="D107" s="204" t="s">
        <v>137</v>
      </c>
      <c r="E107" s="207">
        <v>7</v>
      </c>
      <c r="F107" s="202" t="s">
        <v>2752</v>
      </c>
    </row>
    <row r="108" spans="1:6" ht="84">
      <c r="A108" s="202" t="s">
        <v>2561</v>
      </c>
      <c r="B108" s="204">
        <v>104</v>
      </c>
      <c r="C108" s="202" t="s">
        <v>231</v>
      </c>
      <c r="D108" s="204" t="s">
        <v>150</v>
      </c>
      <c r="E108" s="207">
        <v>63</v>
      </c>
      <c r="F108" s="202" t="s">
        <v>232</v>
      </c>
    </row>
    <row r="109" spans="1:6" ht="60">
      <c r="A109" s="202" t="s">
        <v>2561</v>
      </c>
      <c r="B109" s="204">
        <v>105</v>
      </c>
      <c r="C109" s="202" t="s">
        <v>236</v>
      </c>
      <c r="D109" s="204" t="s">
        <v>150</v>
      </c>
      <c r="E109" s="207">
        <v>19</v>
      </c>
      <c r="F109" s="202" t="s">
        <v>237</v>
      </c>
    </row>
    <row r="110" spans="1:6" ht="60">
      <c r="A110" s="202" t="s">
        <v>2561</v>
      </c>
      <c r="B110" s="204">
        <v>106</v>
      </c>
      <c r="C110" s="202" t="s">
        <v>239</v>
      </c>
      <c r="D110" s="204" t="s">
        <v>150</v>
      </c>
      <c r="E110" s="207">
        <v>313</v>
      </c>
      <c r="F110" s="202" t="s">
        <v>240</v>
      </c>
    </row>
    <row r="111" spans="1:6" ht="84">
      <c r="A111" s="202" t="s">
        <v>2561</v>
      </c>
      <c r="B111" s="204">
        <v>107</v>
      </c>
      <c r="C111" s="202" t="s">
        <v>243</v>
      </c>
      <c r="D111" s="204" t="s">
        <v>150</v>
      </c>
      <c r="E111" s="207">
        <v>125</v>
      </c>
      <c r="F111" s="202" t="s">
        <v>244</v>
      </c>
    </row>
    <row r="112" spans="1:6" ht="84">
      <c r="A112" s="202" t="s">
        <v>2561</v>
      </c>
      <c r="B112" s="204">
        <v>108</v>
      </c>
      <c r="C112" s="202" t="s">
        <v>247</v>
      </c>
      <c r="D112" s="204" t="s">
        <v>150</v>
      </c>
      <c r="E112" s="207">
        <v>150</v>
      </c>
      <c r="F112" s="202" t="s">
        <v>248</v>
      </c>
    </row>
    <row r="113" spans="1:6" ht="84">
      <c r="A113" s="202" t="s">
        <v>2561</v>
      </c>
      <c r="B113" s="204">
        <v>109</v>
      </c>
      <c r="C113" s="202" t="s">
        <v>252</v>
      </c>
      <c r="D113" s="204" t="s">
        <v>251</v>
      </c>
      <c r="E113" s="207">
        <v>6250</v>
      </c>
      <c r="F113" s="202" t="s">
        <v>253</v>
      </c>
    </row>
    <row r="114" spans="1:6" ht="84">
      <c r="A114" s="202" t="s">
        <v>2561</v>
      </c>
      <c r="B114" s="204">
        <v>110</v>
      </c>
      <c r="C114" s="202" t="s">
        <v>256</v>
      </c>
      <c r="D114" s="204" t="s">
        <v>251</v>
      </c>
      <c r="E114" s="207">
        <v>3750</v>
      </c>
      <c r="F114" s="202" t="s">
        <v>257</v>
      </c>
    </row>
    <row r="115" spans="1:6" ht="96">
      <c r="A115" s="202" t="s">
        <v>2561</v>
      </c>
      <c r="B115" s="204">
        <v>111</v>
      </c>
      <c r="C115" s="202" t="s">
        <v>260</v>
      </c>
      <c r="D115" s="204" t="s">
        <v>150</v>
      </c>
      <c r="E115" s="207">
        <v>250</v>
      </c>
      <c r="F115" s="202" t="s">
        <v>261</v>
      </c>
    </row>
    <row r="116" spans="1:6" ht="108">
      <c r="A116" s="202" t="s">
        <v>2561</v>
      </c>
      <c r="B116" s="204">
        <v>112</v>
      </c>
      <c r="C116" s="202" t="s">
        <v>264</v>
      </c>
      <c r="D116" s="204" t="s">
        <v>150</v>
      </c>
      <c r="E116" s="207">
        <v>311</v>
      </c>
      <c r="F116" s="202" t="s">
        <v>265</v>
      </c>
    </row>
    <row r="117" spans="1:6" ht="108">
      <c r="A117" s="202" t="s">
        <v>2561</v>
      </c>
      <c r="B117" s="204">
        <v>113</v>
      </c>
      <c r="C117" s="202" t="s">
        <v>268</v>
      </c>
      <c r="D117" s="204" t="s">
        <v>150</v>
      </c>
      <c r="E117" s="207">
        <v>25</v>
      </c>
      <c r="F117" s="202" t="s">
        <v>269</v>
      </c>
    </row>
    <row r="118" spans="1:6" ht="60">
      <c r="A118" s="202" t="s">
        <v>2561</v>
      </c>
      <c r="B118" s="204">
        <v>114</v>
      </c>
      <c r="C118" s="202" t="s">
        <v>271</v>
      </c>
      <c r="D118" s="204" t="s">
        <v>150</v>
      </c>
      <c r="E118" s="207">
        <v>38</v>
      </c>
      <c r="F118" s="202" t="s">
        <v>272</v>
      </c>
    </row>
    <row r="119" spans="1:6" ht="96">
      <c r="A119" s="202" t="s">
        <v>2561</v>
      </c>
      <c r="B119" s="204">
        <v>115</v>
      </c>
      <c r="C119" s="202" t="s">
        <v>274</v>
      </c>
      <c r="D119" s="204" t="s">
        <v>150</v>
      </c>
      <c r="E119" s="207">
        <v>1600</v>
      </c>
      <c r="F119" s="202" t="s">
        <v>275</v>
      </c>
    </row>
    <row r="120" spans="1:6" ht="24">
      <c r="A120" s="202" t="s">
        <v>2561</v>
      </c>
      <c r="B120" s="204">
        <v>116</v>
      </c>
      <c r="C120" s="202" t="s">
        <v>1067</v>
      </c>
      <c r="D120" s="204" t="s">
        <v>150</v>
      </c>
      <c r="E120" s="207">
        <v>88</v>
      </c>
      <c r="F120" s="202" t="s">
        <v>1068</v>
      </c>
    </row>
    <row r="121" spans="1:6" ht="24">
      <c r="A121" s="202" t="s">
        <v>2561</v>
      </c>
      <c r="B121" s="204">
        <v>117</v>
      </c>
      <c r="C121" s="202" t="s">
        <v>1069</v>
      </c>
      <c r="D121" s="204" t="s">
        <v>150</v>
      </c>
      <c r="E121" s="207">
        <v>63</v>
      </c>
      <c r="F121" s="202" t="s">
        <v>1070</v>
      </c>
    </row>
    <row r="122" spans="1:6" ht="24">
      <c r="A122" s="202" t="s">
        <v>2561</v>
      </c>
      <c r="B122" s="204">
        <v>118</v>
      </c>
      <c r="C122" s="202" t="s">
        <v>1072</v>
      </c>
      <c r="D122" s="204" t="s">
        <v>150</v>
      </c>
      <c r="E122" s="207">
        <v>957</v>
      </c>
      <c r="F122" s="202" t="s">
        <v>1073</v>
      </c>
    </row>
    <row r="123" spans="1:6" ht="24">
      <c r="A123" s="202" t="s">
        <v>2561</v>
      </c>
      <c r="B123" s="204">
        <v>119</v>
      </c>
      <c r="C123" s="202" t="s">
        <v>1075</v>
      </c>
      <c r="D123" s="204" t="s">
        <v>150</v>
      </c>
      <c r="E123" s="207">
        <v>831</v>
      </c>
      <c r="F123" s="202" t="s">
        <v>1076</v>
      </c>
    </row>
    <row r="124" spans="1:6" ht="84">
      <c r="A124" s="202" t="s">
        <v>2562</v>
      </c>
      <c r="B124" s="204">
        <v>120</v>
      </c>
      <c r="C124" s="202" t="s">
        <v>278</v>
      </c>
      <c r="D124" s="204" t="s">
        <v>51</v>
      </c>
      <c r="E124" s="207">
        <v>679</v>
      </c>
      <c r="F124" s="202" t="s">
        <v>280</v>
      </c>
    </row>
    <row r="125" spans="1:6" ht="72">
      <c r="A125" s="202" t="s">
        <v>2562</v>
      </c>
      <c r="B125" s="204">
        <v>121</v>
      </c>
      <c r="C125" s="202" t="s">
        <v>285</v>
      </c>
      <c r="D125" s="204" t="s">
        <v>51</v>
      </c>
      <c r="E125" s="207">
        <v>679</v>
      </c>
      <c r="F125" s="202" t="s">
        <v>286</v>
      </c>
    </row>
    <row r="126" spans="1:6" ht="96">
      <c r="A126" s="202" t="s">
        <v>2562</v>
      </c>
      <c r="B126" s="204">
        <v>122</v>
      </c>
      <c r="C126" s="202" t="s">
        <v>288</v>
      </c>
      <c r="D126" s="204" t="s">
        <v>51</v>
      </c>
      <c r="E126" s="207">
        <v>180</v>
      </c>
      <c r="F126" s="202" t="s">
        <v>2753</v>
      </c>
    </row>
    <row r="127" spans="1:6" ht="120">
      <c r="A127" s="202" t="s">
        <v>2562</v>
      </c>
      <c r="B127" s="204">
        <v>123</v>
      </c>
      <c r="C127" s="202" t="s">
        <v>358</v>
      </c>
      <c r="D127" s="204" t="s">
        <v>359</v>
      </c>
      <c r="E127" s="207">
        <v>25000</v>
      </c>
      <c r="F127" s="202" t="s">
        <v>2648</v>
      </c>
    </row>
    <row r="128" spans="1:6" ht="168">
      <c r="A128" s="202" t="s">
        <v>2562</v>
      </c>
      <c r="B128" s="204">
        <v>124</v>
      </c>
      <c r="C128" s="202" t="s">
        <v>365</v>
      </c>
      <c r="D128" s="204" t="s">
        <v>359</v>
      </c>
      <c r="E128" s="207">
        <v>14679</v>
      </c>
      <c r="F128" s="202" t="s">
        <v>2649</v>
      </c>
    </row>
    <row r="129" spans="1:6" ht="48">
      <c r="A129" s="202" t="s">
        <v>2562</v>
      </c>
      <c r="B129" s="204">
        <v>125</v>
      </c>
      <c r="C129" s="202" t="s">
        <v>367</v>
      </c>
      <c r="D129" s="204" t="s">
        <v>116</v>
      </c>
      <c r="E129" s="207">
        <v>47</v>
      </c>
      <c r="F129" s="202" t="s">
        <v>368</v>
      </c>
    </row>
    <row r="130" spans="1:6" ht="120">
      <c r="A130" s="202" t="s">
        <v>372</v>
      </c>
      <c r="B130" s="204">
        <v>126</v>
      </c>
      <c r="C130" s="202" t="s">
        <v>2754</v>
      </c>
      <c r="D130" s="204" t="s">
        <v>377</v>
      </c>
      <c r="E130" s="207">
        <v>178</v>
      </c>
      <c r="F130" s="202" t="s">
        <v>2757</v>
      </c>
    </row>
    <row r="131" spans="1:6" ht="84">
      <c r="A131" s="202" t="s">
        <v>372</v>
      </c>
      <c r="B131" s="204">
        <v>127</v>
      </c>
      <c r="C131" s="202" t="s">
        <v>374</v>
      </c>
      <c r="D131" s="204" t="s">
        <v>251</v>
      </c>
      <c r="E131" s="207">
        <v>40417</v>
      </c>
      <c r="F131" s="202" t="s">
        <v>2758</v>
      </c>
    </row>
    <row r="132" spans="1:6" ht="84">
      <c r="A132" s="202" t="s">
        <v>372</v>
      </c>
      <c r="B132" s="204">
        <v>128</v>
      </c>
      <c r="C132" s="202" t="s">
        <v>379</v>
      </c>
      <c r="D132" s="204" t="s">
        <v>251</v>
      </c>
      <c r="E132" s="207">
        <v>1310</v>
      </c>
      <c r="F132" s="202" t="s">
        <v>2759</v>
      </c>
    </row>
    <row r="133" spans="1:6" ht="168">
      <c r="A133" s="202" t="s">
        <v>372</v>
      </c>
      <c r="B133" s="204">
        <v>129</v>
      </c>
      <c r="C133" s="202" t="s">
        <v>409</v>
      </c>
      <c r="D133" s="204" t="s">
        <v>150</v>
      </c>
      <c r="E133" s="207">
        <v>439966</v>
      </c>
      <c r="F133" s="202" t="s">
        <v>2760</v>
      </c>
    </row>
    <row r="134" spans="1:6" ht="144">
      <c r="A134" s="202" t="s">
        <v>372</v>
      </c>
      <c r="B134" s="204">
        <v>130</v>
      </c>
      <c r="C134" s="202" t="s">
        <v>414</v>
      </c>
      <c r="D134" s="204" t="s">
        <v>413</v>
      </c>
      <c r="E134" s="207">
        <v>201310</v>
      </c>
      <c r="F134" s="202" t="s">
        <v>2831</v>
      </c>
    </row>
    <row r="135" spans="1:6" ht="156">
      <c r="A135" s="202" t="s">
        <v>372</v>
      </c>
      <c r="B135" s="204">
        <v>131</v>
      </c>
      <c r="C135" s="202" t="s">
        <v>419</v>
      </c>
      <c r="D135" s="204" t="s">
        <v>417</v>
      </c>
      <c r="E135" s="207">
        <v>1562907</v>
      </c>
      <c r="F135" s="202" t="s">
        <v>2772</v>
      </c>
    </row>
    <row r="136" spans="1:6" ht="96">
      <c r="A136" s="202" t="s">
        <v>372</v>
      </c>
      <c r="B136" s="204">
        <v>132</v>
      </c>
      <c r="C136" s="202" t="s">
        <v>382</v>
      </c>
      <c r="D136" s="204" t="s">
        <v>150</v>
      </c>
      <c r="E136" s="207">
        <v>125</v>
      </c>
      <c r="F136" s="202" t="s">
        <v>2771</v>
      </c>
    </row>
    <row r="137" spans="1:6" ht="108">
      <c r="A137" s="202" t="s">
        <v>372</v>
      </c>
      <c r="B137" s="204">
        <v>133</v>
      </c>
      <c r="C137" s="202" t="s">
        <v>384</v>
      </c>
      <c r="D137" s="204" t="s">
        <v>150</v>
      </c>
      <c r="E137" s="207">
        <v>625</v>
      </c>
      <c r="F137" s="202" t="s">
        <v>2770</v>
      </c>
    </row>
    <row r="138" spans="1:6" ht="168">
      <c r="A138" s="202" t="s">
        <v>372</v>
      </c>
      <c r="B138" s="204">
        <v>134</v>
      </c>
      <c r="C138" s="202" t="s">
        <v>386</v>
      </c>
      <c r="D138" s="204" t="s">
        <v>150</v>
      </c>
      <c r="E138" s="207">
        <v>673847</v>
      </c>
      <c r="F138" s="202" t="s">
        <v>2769</v>
      </c>
    </row>
    <row r="139" spans="1:6" ht="180">
      <c r="A139" s="202" t="s">
        <v>372</v>
      </c>
      <c r="B139" s="204">
        <v>135</v>
      </c>
      <c r="C139" s="202" t="s">
        <v>390</v>
      </c>
      <c r="D139" s="204" t="s">
        <v>150</v>
      </c>
      <c r="E139" s="207">
        <v>32188</v>
      </c>
      <c r="F139" s="202" t="s">
        <v>2761</v>
      </c>
    </row>
    <row r="140" spans="1:6" ht="144">
      <c r="A140" s="202" t="s">
        <v>372</v>
      </c>
      <c r="B140" s="204">
        <v>136</v>
      </c>
      <c r="C140" s="202" t="s">
        <v>393</v>
      </c>
      <c r="D140" s="204" t="s">
        <v>150</v>
      </c>
      <c r="E140" s="207">
        <v>92188</v>
      </c>
      <c r="F140" s="202" t="s">
        <v>2768</v>
      </c>
    </row>
    <row r="141" spans="1:6" ht="156">
      <c r="A141" s="202" t="s">
        <v>372</v>
      </c>
      <c r="B141" s="204">
        <v>137</v>
      </c>
      <c r="C141" s="202" t="s">
        <v>395</v>
      </c>
      <c r="D141" s="204" t="s">
        <v>150</v>
      </c>
      <c r="E141" s="207">
        <v>132725</v>
      </c>
      <c r="F141" s="202" t="s">
        <v>2767</v>
      </c>
    </row>
    <row r="142" spans="1:6" ht="168">
      <c r="A142" s="202" t="s">
        <v>372</v>
      </c>
      <c r="B142" s="204">
        <v>138</v>
      </c>
      <c r="C142" s="202" t="s">
        <v>399</v>
      </c>
      <c r="D142" s="204" t="s">
        <v>150</v>
      </c>
      <c r="E142" s="207">
        <v>628030</v>
      </c>
      <c r="F142" s="202" t="s">
        <v>2810</v>
      </c>
    </row>
    <row r="143" spans="1:6" ht="168">
      <c r="A143" s="202" t="s">
        <v>372</v>
      </c>
      <c r="B143" s="204">
        <v>139</v>
      </c>
      <c r="C143" s="202" t="s">
        <v>401</v>
      </c>
      <c r="D143" s="204" t="s">
        <v>150</v>
      </c>
      <c r="E143" s="207">
        <v>94768</v>
      </c>
      <c r="F143" s="202" t="s">
        <v>2766</v>
      </c>
    </row>
    <row r="144" spans="1:6" ht="156">
      <c r="A144" s="202" t="s">
        <v>372</v>
      </c>
      <c r="B144" s="204">
        <v>140</v>
      </c>
      <c r="C144" s="202" t="s">
        <v>403</v>
      </c>
      <c r="D144" s="204" t="s">
        <v>150</v>
      </c>
      <c r="E144" s="207">
        <v>179877</v>
      </c>
      <c r="F144" s="202" t="s">
        <v>2762</v>
      </c>
    </row>
    <row r="145" spans="1:6" ht="180">
      <c r="A145" s="202" t="s">
        <v>372</v>
      </c>
      <c r="B145" s="204">
        <v>141</v>
      </c>
      <c r="C145" s="202" t="s">
        <v>405</v>
      </c>
      <c r="D145" s="204" t="s">
        <v>150</v>
      </c>
      <c r="E145" s="207">
        <v>66163</v>
      </c>
      <c r="F145" s="202" t="s">
        <v>2763</v>
      </c>
    </row>
    <row r="146" spans="1:6" ht="198" customHeight="1">
      <c r="A146" s="202" t="s">
        <v>372</v>
      </c>
      <c r="B146" s="204">
        <v>142</v>
      </c>
      <c r="C146" s="202" t="s">
        <v>407</v>
      </c>
      <c r="D146" s="204" t="s">
        <v>150</v>
      </c>
      <c r="E146" s="207">
        <v>1922</v>
      </c>
      <c r="F146" s="202" t="s">
        <v>2832</v>
      </c>
    </row>
    <row r="147" spans="1:6" ht="180">
      <c r="A147" s="202" t="s">
        <v>372</v>
      </c>
      <c r="B147" s="204">
        <v>143</v>
      </c>
      <c r="C147" s="202" t="s">
        <v>422</v>
      </c>
      <c r="D147" s="204" t="s">
        <v>150</v>
      </c>
      <c r="E147" s="207">
        <v>6657</v>
      </c>
      <c r="F147" s="202" t="s">
        <v>2765</v>
      </c>
    </row>
    <row r="148" spans="1:6" ht="180">
      <c r="A148" s="202" t="s">
        <v>372</v>
      </c>
      <c r="B148" s="204">
        <v>144</v>
      </c>
      <c r="C148" s="202" t="s">
        <v>424</v>
      </c>
      <c r="D148" s="204" t="s">
        <v>150</v>
      </c>
      <c r="E148" s="207">
        <v>6250</v>
      </c>
      <c r="F148" s="202" t="s">
        <v>2764</v>
      </c>
    </row>
    <row r="149" spans="1:6" ht="84">
      <c r="A149" s="202" t="s">
        <v>2557</v>
      </c>
      <c r="B149" s="204">
        <v>145</v>
      </c>
      <c r="C149" s="202" t="s">
        <v>428</v>
      </c>
      <c r="D149" s="204" t="s">
        <v>251</v>
      </c>
      <c r="E149" s="207">
        <v>32294</v>
      </c>
      <c r="F149" s="202" t="s">
        <v>429</v>
      </c>
    </row>
    <row r="150" spans="1:6" ht="132">
      <c r="A150" s="202" t="s">
        <v>2557</v>
      </c>
      <c r="B150" s="204">
        <v>146</v>
      </c>
      <c r="C150" s="202" t="s">
        <v>434</v>
      </c>
      <c r="D150" s="204" t="s">
        <v>435</v>
      </c>
      <c r="E150" s="207">
        <v>14540</v>
      </c>
      <c r="F150" s="202" t="s">
        <v>437</v>
      </c>
    </row>
    <row r="151" spans="1:6" ht="108">
      <c r="A151" s="202" t="s">
        <v>2557</v>
      </c>
      <c r="B151" s="204">
        <v>147</v>
      </c>
      <c r="C151" s="202" t="s">
        <v>448</v>
      </c>
      <c r="D151" s="204" t="s">
        <v>435</v>
      </c>
      <c r="E151" s="207">
        <v>98940</v>
      </c>
      <c r="F151" s="202" t="s">
        <v>449</v>
      </c>
    </row>
    <row r="152" spans="1:6" ht="120">
      <c r="A152" s="202" t="s">
        <v>2557</v>
      </c>
      <c r="B152" s="204">
        <v>148</v>
      </c>
      <c r="C152" s="202" t="s">
        <v>2725</v>
      </c>
      <c r="D152" s="204" t="s">
        <v>435</v>
      </c>
      <c r="E152" s="207">
        <v>1680</v>
      </c>
      <c r="F152" s="202" t="s">
        <v>2724</v>
      </c>
    </row>
    <row r="153" spans="1:6" ht="84">
      <c r="A153" s="202" t="s">
        <v>2557</v>
      </c>
      <c r="B153" s="204">
        <v>149</v>
      </c>
      <c r="C153" s="202" t="s">
        <v>439</v>
      </c>
      <c r="D153" s="204" t="s">
        <v>251</v>
      </c>
      <c r="E153" s="207">
        <v>50</v>
      </c>
      <c r="F153" s="202" t="s">
        <v>440</v>
      </c>
    </row>
    <row r="154" spans="1:6" ht="84">
      <c r="A154" s="202" t="s">
        <v>2557</v>
      </c>
      <c r="B154" s="204">
        <v>150</v>
      </c>
      <c r="C154" s="202" t="s">
        <v>443</v>
      </c>
      <c r="D154" s="204" t="s">
        <v>251</v>
      </c>
      <c r="E154" s="207">
        <v>69</v>
      </c>
      <c r="F154" s="202" t="s">
        <v>444</v>
      </c>
    </row>
    <row r="155" spans="1:6" ht="132">
      <c r="A155" s="202" t="s">
        <v>2557</v>
      </c>
      <c r="B155" s="204">
        <v>151</v>
      </c>
      <c r="C155" s="202" t="s">
        <v>453</v>
      </c>
      <c r="D155" s="204" t="s">
        <v>451</v>
      </c>
      <c r="E155" s="207">
        <v>6000</v>
      </c>
      <c r="F155" s="202" t="s">
        <v>454</v>
      </c>
    </row>
    <row r="156" spans="1:6" ht="108">
      <c r="A156" s="202" t="s">
        <v>2557</v>
      </c>
      <c r="B156" s="204">
        <v>152</v>
      </c>
      <c r="C156" s="202" t="s">
        <v>705</v>
      </c>
      <c r="D156" s="204" t="s">
        <v>251</v>
      </c>
      <c r="E156" s="207">
        <v>2269</v>
      </c>
      <c r="F156" s="202" t="s">
        <v>706</v>
      </c>
    </row>
    <row r="157" spans="1:6" ht="108">
      <c r="A157" s="202" t="s">
        <v>2557</v>
      </c>
      <c r="B157" s="204">
        <v>153</v>
      </c>
      <c r="C157" s="202" t="s">
        <v>708</v>
      </c>
      <c r="D157" s="204" t="s">
        <v>451</v>
      </c>
      <c r="E157" s="207">
        <v>10000</v>
      </c>
      <c r="F157" s="202" t="s">
        <v>709</v>
      </c>
    </row>
    <row r="158" spans="1:6" ht="84">
      <c r="A158" s="202" t="s">
        <v>2564</v>
      </c>
      <c r="B158" s="204">
        <v>154</v>
      </c>
      <c r="C158" s="202" t="s">
        <v>616</v>
      </c>
      <c r="D158" s="204" t="s">
        <v>150</v>
      </c>
      <c r="E158" s="207">
        <v>237</v>
      </c>
      <c r="F158" s="202" t="s">
        <v>617</v>
      </c>
    </row>
    <row r="159" spans="1:6" ht="228">
      <c r="A159" s="202" t="s">
        <v>2564</v>
      </c>
      <c r="B159" s="204">
        <v>155</v>
      </c>
      <c r="C159" s="202" t="s">
        <v>620</v>
      </c>
      <c r="D159" s="204" t="s">
        <v>51</v>
      </c>
      <c r="E159" s="207">
        <v>198</v>
      </c>
      <c r="F159" s="202" t="s">
        <v>622</v>
      </c>
    </row>
    <row r="160" spans="1:6" ht="96">
      <c r="A160" s="202" t="s">
        <v>2564</v>
      </c>
      <c r="B160" s="204">
        <v>156</v>
      </c>
      <c r="C160" s="202" t="s">
        <v>626</v>
      </c>
      <c r="D160" s="204" t="s">
        <v>150</v>
      </c>
      <c r="E160" s="207">
        <v>211</v>
      </c>
      <c r="F160" s="202" t="s">
        <v>627</v>
      </c>
    </row>
    <row r="161" spans="1:6" ht="24">
      <c r="A161" s="202" t="s">
        <v>2564</v>
      </c>
      <c r="B161" s="204">
        <v>157</v>
      </c>
      <c r="C161" s="202" t="s">
        <v>629</v>
      </c>
      <c r="D161" s="204" t="s">
        <v>630</v>
      </c>
      <c r="E161" s="207">
        <v>64</v>
      </c>
      <c r="F161" s="202" t="s">
        <v>631</v>
      </c>
    </row>
    <row r="162" spans="1:6" ht="36">
      <c r="A162" s="202" t="s">
        <v>2564</v>
      </c>
      <c r="B162" s="204">
        <v>158</v>
      </c>
      <c r="C162" s="202" t="s">
        <v>1676</v>
      </c>
      <c r="D162" s="204" t="s">
        <v>150</v>
      </c>
      <c r="E162" s="207">
        <v>104</v>
      </c>
      <c r="F162" s="202" t="s">
        <v>1677</v>
      </c>
    </row>
    <row r="163" spans="1:6" ht="48">
      <c r="A163" s="202" t="s">
        <v>2564</v>
      </c>
      <c r="B163" s="204">
        <v>159</v>
      </c>
      <c r="C163" s="202" t="s">
        <v>1462</v>
      </c>
      <c r="D163" s="204" t="s">
        <v>150</v>
      </c>
      <c r="E163" s="207">
        <v>2818</v>
      </c>
      <c r="F163" s="202" t="s">
        <v>1463</v>
      </c>
    </row>
    <row r="164" spans="1:6" ht="48">
      <c r="A164" s="202" t="s">
        <v>2564</v>
      </c>
      <c r="B164" s="204">
        <v>160</v>
      </c>
      <c r="C164" s="202" t="s">
        <v>1497</v>
      </c>
      <c r="D164" s="204" t="s">
        <v>150</v>
      </c>
      <c r="E164" s="207">
        <v>15095</v>
      </c>
      <c r="F164" s="202" t="s">
        <v>1498</v>
      </c>
    </row>
    <row r="165" spans="1:6" ht="72">
      <c r="A165" s="202" t="s">
        <v>2564</v>
      </c>
      <c r="B165" s="204">
        <v>161</v>
      </c>
      <c r="C165" s="202" t="s">
        <v>1503</v>
      </c>
      <c r="D165" s="204" t="s">
        <v>150</v>
      </c>
      <c r="E165" s="207">
        <v>38</v>
      </c>
      <c r="F165" s="202" t="s">
        <v>1504</v>
      </c>
    </row>
    <row r="166" spans="1:6" ht="60">
      <c r="A166" s="202" t="s">
        <v>2564</v>
      </c>
      <c r="B166" s="204">
        <v>162</v>
      </c>
      <c r="C166" s="202" t="s">
        <v>1509</v>
      </c>
      <c r="D166" s="204" t="s">
        <v>150</v>
      </c>
      <c r="E166" s="207">
        <v>19657</v>
      </c>
      <c r="F166" s="202" t="s">
        <v>1510</v>
      </c>
    </row>
    <row r="167" spans="1:6" ht="72">
      <c r="A167" s="202" t="s">
        <v>2564</v>
      </c>
      <c r="B167" s="204">
        <v>163</v>
      </c>
      <c r="C167" s="202" t="s">
        <v>1521</v>
      </c>
      <c r="D167" s="204" t="s">
        <v>1283</v>
      </c>
      <c r="E167" s="207">
        <v>638</v>
      </c>
      <c r="F167" s="202" t="s">
        <v>1522</v>
      </c>
    </row>
    <row r="168" spans="1:6" ht="72">
      <c r="A168" s="202" t="s">
        <v>2564</v>
      </c>
      <c r="B168" s="204">
        <v>164</v>
      </c>
      <c r="C168" s="202" t="s">
        <v>1524</v>
      </c>
      <c r="D168" s="204" t="s">
        <v>1525</v>
      </c>
      <c r="E168" s="207">
        <v>332</v>
      </c>
      <c r="F168" s="202" t="s">
        <v>1526</v>
      </c>
    </row>
    <row r="169" spans="1:6" ht="72">
      <c r="A169" s="202" t="s">
        <v>2564</v>
      </c>
      <c r="B169" s="204">
        <v>165</v>
      </c>
      <c r="C169" s="202" t="s">
        <v>1529</v>
      </c>
      <c r="D169" s="204" t="s">
        <v>150</v>
      </c>
      <c r="E169" s="207">
        <v>3972</v>
      </c>
      <c r="F169" s="202" t="s">
        <v>1530</v>
      </c>
    </row>
    <row r="170" spans="1:6" ht="72">
      <c r="A170" s="202" t="s">
        <v>2564</v>
      </c>
      <c r="B170" s="204">
        <v>166</v>
      </c>
      <c r="C170" s="202" t="s">
        <v>1533</v>
      </c>
      <c r="D170" s="204" t="s">
        <v>150</v>
      </c>
      <c r="E170" s="207">
        <v>3591</v>
      </c>
      <c r="F170" s="202" t="s">
        <v>1534</v>
      </c>
    </row>
    <row r="171" spans="1:6" ht="48">
      <c r="A171" s="202" t="s">
        <v>2564</v>
      </c>
      <c r="B171" s="204">
        <v>167</v>
      </c>
      <c r="C171" s="202" t="s">
        <v>1537</v>
      </c>
      <c r="D171" s="204" t="s">
        <v>137</v>
      </c>
      <c r="E171" s="207">
        <v>2023</v>
      </c>
      <c r="F171" s="202" t="s">
        <v>1538</v>
      </c>
    </row>
    <row r="172" spans="1:6" ht="108">
      <c r="A172" s="202" t="s">
        <v>2564</v>
      </c>
      <c r="B172" s="204">
        <v>168</v>
      </c>
      <c r="C172" s="202" t="s">
        <v>1540</v>
      </c>
      <c r="D172" s="204" t="s">
        <v>150</v>
      </c>
      <c r="E172" s="207">
        <v>354</v>
      </c>
      <c r="F172" s="202" t="s">
        <v>1541</v>
      </c>
    </row>
    <row r="173" spans="1:6" ht="48">
      <c r="A173" s="202" t="s">
        <v>2564</v>
      </c>
      <c r="B173" s="204">
        <v>169</v>
      </c>
      <c r="C173" s="202" t="s">
        <v>1543</v>
      </c>
      <c r="D173" s="204" t="s">
        <v>185</v>
      </c>
      <c r="E173" s="207">
        <v>1455</v>
      </c>
      <c r="F173" s="202" t="s">
        <v>1544</v>
      </c>
    </row>
    <row r="174" spans="1:6" ht="60">
      <c r="A174" s="202" t="s">
        <v>2564</v>
      </c>
      <c r="B174" s="204">
        <v>170</v>
      </c>
      <c r="C174" s="202" t="s">
        <v>1547</v>
      </c>
      <c r="D174" s="204" t="s">
        <v>150</v>
      </c>
      <c r="E174" s="207">
        <v>32</v>
      </c>
      <c r="F174" s="202" t="s">
        <v>1548</v>
      </c>
    </row>
    <row r="175" spans="1:6" ht="60">
      <c r="A175" s="202" t="s">
        <v>2564</v>
      </c>
      <c r="B175" s="204">
        <v>171</v>
      </c>
      <c r="C175" s="202" t="s">
        <v>1562</v>
      </c>
      <c r="D175" s="204" t="s">
        <v>150</v>
      </c>
      <c r="E175" s="207">
        <v>2490</v>
      </c>
      <c r="F175" s="202" t="s">
        <v>1563</v>
      </c>
    </row>
    <row r="176" spans="1:6" ht="60">
      <c r="A176" s="202" t="s">
        <v>2564</v>
      </c>
      <c r="B176" s="204">
        <v>172</v>
      </c>
      <c r="C176" s="202" t="s">
        <v>1565</v>
      </c>
      <c r="D176" s="204" t="s">
        <v>1525</v>
      </c>
      <c r="E176" s="207">
        <v>78</v>
      </c>
      <c r="F176" s="202" t="s">
        <v>1566</v>
      </c>
    </row>
    <row r="177" spans="1:6" ht="72">
      <c r="A177" s="202" t="s">
        <v>2564</v>
      </c>
      <c r="B177" s="204">
        <v>173</v>
      </c>
      <c r="C177" s="202" t="s">
        <v>1608</v>
      </c>
      <c r="D177" s="204" t="s">
        <v>150</v>
      </c>
      <c r="E177" s="207">
        <v>19488</v>
      </c>
      <c r="F177" s="202" t="s">
        <v>1610</v>
      </c>
    </row>
    <row r="178" spans="1:6" ht="60">
      <c r="A178" s="202" t="s">
        <v>2564</v>
      </c>
      <c r="B178" s="204">
        <v>174</v>
      </c>
      <c r="C178" s="202" t="s">
        <v>1672</v>
      </c>
      <c r="D178" s="204" t="s">
        <v>996</v>
      </c>
      <c r="E178" s="207">
        <v>3700</v>
      </c>
      <c r="F178" s="202" t="s">
        <v>2967</v>
      </c>
    </row>
    <row r="179" spans="1:6" ht="72">
      <c r="A179" s="202" t="s">
        <v>2564</v>
      </c>
      <c r="B179" s="204">
        <v>175</v>
      </c>
      <c r="C179" s="202" t="s">
        <v>1673</v>
      </c>
      <c r="D179" s="204" t="s">
        <v>327</v>
      </c>
      <c r="E179" s="207">
        <v>1684</v>
      </c>
      <c r="F179" s="202" t="s">
        <v>2717</v>
      </c>
    </row>
    <row r="180" spans="1:6" ht="108">
      <c r="A180" s="202" t="s">
        <v>2564</v>
      </c>
      <c r="B180" s="204">
        <v>176</v>
      </c>
      <c r="C180" s="202" t="s">
        <v>2718</v>
      </c>
      <c r="D180" s="204" t="s">
        <v>922</v>
      </c>
      <c r="E180" s="207">
        <v>100</v>
      </c>
      <c r="F180" s="202" t="s">
        <v>2719</v>
      </c>
    </row>
    <row r="181" spans="1:6" ht="78" customHeight="1">
      <c r="A181" s="202" t="s">
        <v>2564</v>
      </c>
      <c r="B181" s="204">
        <v>177</v>
      </c>
      <c r="C181" s="202" t="s">
        <v>2721</v>
      </c>
      <c r="D181" s="204" t="s">
        <v>51</v>
      </c>
      <c r="E181" s="207">
        <v>105</v>
      </c>
      <c r="F181" s="202" t="s">
        <v>2722</v>
      </c>
    </row>
    <row r="182" spans="1:6" ht="72">
      <c r="A182" s="202" t="s">
        <v>2564</v>
      </c>
      <c r="B182" s="204">
        <v>178</v>
      </c>
      <c r="C182" s="202" t="s">
        <v>2715</v>
      </c>
      <c r="D182" s="204" t="s">
        <v>150</v>
      </c>
      <c r="E182" s="207">
        <v>17</v>
      </c>
      <c r="F182" s="202" t="s">
        <v>2720</v>
      </c>
    </row>
    <row r="183" spans="1:6" ht="48">
      <c r="A183" s="202" t="s">
        <v>2564</v>
      </c>
      <c r="B183" s="204">
        <v>179</v>
      </c>
      <c r="C183" s="202" t="s">
        <v>1711</v>
      </c>
      <c r="D183" s="204" t="s">
        <v>116</v>
      </c>
      <c r="E183" s="207">
        <v>39</v>
      </c>
      <c r="F183" s="202" t="s">
        <v>2716</v>
      </c>
    </row>
    <row r="184" spans="1:6" ht="132">
      <c r="A184" s="202" t="s">
        <v>2564</v>
      </c>
      <c r="B184" s="204">
        <v>180</v>
      </c>
      <c r="C184" s="202" t="s">
        <v>2968</v>
      </c>
      <c r="D184" s="204" t="s">
        <v>327</v>
      </c>
      <c r="E184" s="207">
        <v>120</v>
      </c>
      <c r="F184" s="202" t="s">
        <v>2713</v>
      </c>
    </row>
    <row r="185" spans="1:6" ht="36">
      <c r="A185" s="202" t="s">
        <v>2564</v>
      </c>
      <c r="B185" s="204">
        <v>181</v>
      </c>
      <c r="C185" s="202" t="s">
        <v>847</v>
      </c>
      <c r="D185" s="204" t="s">
        <v>339</v>
      </c>
      <c r="E185" s="207">
        <v>700</v>
      </c>
      <c r="F185" s="202" t="s">
        <v>2712</v>
      </c>
    </row>
    <row r="186" spans="1:6" ht="108">
      <c r="A186" s="202" t="s">
        <v>2564</v>
      </c>
      <c r="B186" s="204">
        <v>182</v>
      </c>
      <c r="C186" s="202" t="s">
        <v>1571</v>
      </c>
      <c r="D186" s="204" t="s">
        <v>150</v>
      </c>
      <c r="E186" s="207">
        <v>13016</v>
      </c>
      <c r="F186" s="202" t="s">
        <v>2711</v>
      </c>
    </row>
    <row r="187" spans="1:6" ht="48">
      <c r="A187" s="202" t="s">
        <v>2564</v>
      </c>
      <c r="B187" s="204">
        <v>183</v>
      </c>
      <c r="C187" s="202" t="s">
        <v>1577</v>
      </c>
      <c r="D187" s="204" t="s">
        <v>150</v>
      </c>
      <c r="E187" s="207">
        <v>63</v>
      </c>
      <c r="F187" s="202" t="s">
        <v>2714</v>
      </c>
    </row>
    <row r="188" spans="1:6" ht="108">
      <c r="A188" s="202" t="s">
        <v>2564</v>
      </c>
      <c r="B188" s="204">
        <v>184</v>
      </c>
      <c r="C188" s="202" t="s">
        <v>2755</v>
      </c>
      <c r="D188" s="204" t="s">
        <v>150</v>
      </c>
      <c r="E188" s="207">
        <v>137</v>
      </c>
      <c r="F188" s="202" t="s">
        <v>2756</v>
      </c>
    </row>
    <row r="189" spans="1:6" s="208" customFormat="1" ht="130.5" customHeight="1">
      <c r="A189" s="202" t="s">
        <v>2564</v>
      </c>
      <c r="B189" s="204">
        <v>185</v>
      </c>
      <c r="C189" s="218" t="s">
        <v>2980</v>
      </c>
      <c r="D189" s="219" t="s">
        <v>150</v>
      </c>
      <c r="E189" s="207">
        <v>160</v>
      </c>
      <c r="F189" s="218" t="s">
        <v>2981</v>
      </c>
    </row>
    <row r="190" spans="1:6" ht="72" customHeight="1">
      <c r="A190" s="202" t="s">
        <v>2564</v>
      </c>
      <c r="B190" s="204">
        <v>186</v>
      </c>
      <c r="C190" s="202" t="s">
        <v>1590</v>
      </c>
      <c r="D190" s="204" t="s">
        <v>150</v>
      </c>
      <c r="E190" s="207">
        <v>109</v>
      </c>
      <c r="F190" s="202" t="s">
        <v>2709</v>
      </c>
    </row>
    <row r="191" spans="1:6" ht="60">
      <c r="A191" s="202" t="s">
        <v>2564</v>
      </c>
      <c r="B191" s="204">
        <v>187</v>
      </c>
      <c r="C191" s="202" t="s">
        <v>1679</v>
      </c>
      <c r="D191" s="204" t="s">
        <v>150</v>
      </c>
      <c r="E191" s="207">
        <v>1525</v>
      </c>
      <c r="F191" s="202" t="s">
        <v>2710</v>
      </c>
    </row>
    <row r="192" spans="1:6" ht="84" customHeight="1">
      <c r="A192" s="202" t="s">
        <v>2564</v>
      </c>
      <c r="B192" s="204">
        <v>188</v>
      </c>
      <c r="C192" s="202" t="s">
        <v>849</v>
      </c>
      <c r="D192" s="204" t="s">
        <v>51</v>
      </c>
      <c r="E192" s="207">
        <v>1055</v>
      </c>
      <c r="F192" s="202" t="s">
        <v>2708</v>
      </c>
    </row>
    <row r="193" spans="1:6" ht="24">
      <c r="A193" s="202" t="s">
        <v>2564</v>
      </c>
      <c r="B193" s="204">
        <v>189</v>
      </c>
      <c r="C193" s="202" t="s">
        <v>1579</v>
      </c>
      <c r="D193" s="204" t="s">
        <v>150</v>
      </c>
      <c r="E193" s="207">
        <v>63</v>
      </c>
      <c r="F193" s="202" t="s">
        <v>2707</v>
      </c>
    </row>
    <row r="194" spans="1:6" ht="48">
      <c r="A194" s="202" t="s">
        <v>2564</v>
      </c>
      <c r="B194" s="204">
        <v>190</v>
      </c>
      <c r="C194" s="202" t="s">
        <v>1586</v>
      </c>
      <c r="D194" s="204" t="s">
        <v>150</v>
      </c>
      <c r="E194" s="207">
        <v>71903</v>
      </c>
      <c r="F194" s="202" t="s">
        <v>2706</v>
      </c>
    </row>
    <row r="195" spans="1:6" ht="72" customHeight="1">
      <c r="A195" s="202" t="s">
        <v>2564</v>
      </c>
      <c r="B195" s="204">
        <v>191</v>
      </c>
      <c r="C195" s="202" t="s">
        <v>1604</v>
      </c>
      <c r="D195" s="204" t="s">
        <v>1295</v>
      </c>
      <c r="E195" s="207">
        <v>16</v>
      </c>
      <c r="F195" s="202" t="s">
        <v>1605</v>
      </c>
    </row>
    <row r="196" spans="1:6" ht="108" customHeight="1">
      <c r="A196" s="202" t="s">
        <v>2564</v>
      </c>
      <c r="B196" s="204">
        <v>192</v>
      </c>
      <c r="C196" s="202" t="s">
        <v>1595</v>
      </c>
      <c r="D196" s="204" t="s">
        <v>996</v>
      </c>
      <c r="E196" s="207">
        <v>125</v>
      </c>
      <c r="F196" s="202" t="s">
        <v>1597</v>
      </c>
    </row>
    <row r="197" spans="1:6" ht="60">
      <c r="A197" s="202" t="s">
        <v>2564</v>
      </c>
      <c r="B197" s="204">
        <v>193</v>
      </c>
      <c r="C197" s="202" t="s">
        <v>1600</v>
      </c>
      <c r="D197" s="204" t="s">
        <v>150</v>
      </c>
      <c r="E197" s="207">
        <v>250000</v>
      </c>
      <c r="F197" s="202" t="s">
        <v>1601</v>
      </c>
    </row>
    <row r="198" spans="1:6" ht="84">
      <c r="A198" s="202" t="s">
        <v>2564</v>
      </c>
      <c r="B198" s="204">
        <v>194</v>
      </c>
      <c r="C198" s="202" t="s">
        <v>2602</v>
      </c>
      <c r="D198" s="204" t="s">
        <v>775</v>
      </c>
      <c r="E198" s="207">
        <v>35700</v>
      </c>
      <c r="F198" s="202" t="s">
        <v>2603</v>
      </c>
    </row>
    <row r="199" spans="1:6" ht="84">
      <c r="A199" s="202" t="s">
        <v>2564</v>
      </c>
      <c r="B199" s="204">
        <v>195</v>
      </c>
      <c r="C199" s="202" t="s">
        <v>2604</v>
      </c>
      <c r="D199" s="204" t="s">
        <v>2821</v>
      </c>
      <c r="E199" s="207">
        <v>1050</v>
      </c>
      <c r="F199" s="202" t="s">
        <v>2605</v>
      </c>
    </row>
    <row r="200" spans="1:6" ht="96">
      <c r="A200" s="202" t="s">
        <v>2563</v>
      </c>
      <c r="B200" s="204">
        <v>196</v>
      </c>
      <c r="C200" s="202" t="s">
        <v>513</v>
      </c>
      <c r="D200" s="204" t="s">
        <v>514</v>
      </c>
      <c r="E200" s="207">
        <v>2779</v>
      </c>
      <c r="F200" s="202" t="s">
        <v>2793</v>
      </c>
    </row>
    <row r="201" spans="1:6" ht="84">
      <c r="A201" s="202" t="s">
        <v>2563</v>
      </c>
      <c r="B201" s="204">
        <v>197</v>
      </c>
      <c r="C201" s="202" t="s">
        <v>518</v>
      </c>
      <c r="D201" s="204" t="s">
        <v>514</v>
      </c>
      <c r="E201" s="207">
        <v>1480</v>
      </c>
      <c r="F201" s="202" t="s">
        <v>2794</v>
      </c>
    </row>
    <row r="202" spans="1:6" ht="84">
      <c r="A202" s="202" t="s">
        <v>2563</v>
      </c>
      <c r="B202" s="204">
        <v>198</v>
      </c>
      <c r="C202" s="202" t="s">
        <v>522</v>
      </c>
      <c r="D202" s="204" t="s">
        <v>514</v>
      </c>
      <c r="E202" s="207">
        <v>203</v>
      </c>
      <c r="F202" s="202" t="s">
        <v>2795</v>
      </c>
    </row>
    <row r="203" spans="1:6" ht="84">
      <c r="A203" s="202" t="s">
        <v>2563</v>
      </c>
      <c r="B203" s="204">
        <v>199</v>
      </c>
      <c r="C203" s="202" t="s">
        <v>525</v>
      </c>
      <c r="D203" s="204" t="s">
        <v>514</v>
      </c>
      <c r="E203" s="207">
        <v>7225</v>
      </c>
      <c r="F203" s="202" t="s">
        <v>2796</v>
      </c>
    </row>
    <row r="204" spans="1:6" ht="84">
      <c r="A204" s="202" t="s">
        <v>2563</v>
      </c>
      <c r="B204" s="204">
        <v>200</v>
      </c>
      <c r="C204" s="202" t="s">
        <v>528</v>
      </c>
      <c r="D204" s="204" t="s">
        <v>514</v>
      </c>
      <c r="E204" s="207">
        <v>4342</v>
      </c>
      <c r="F204" s="202" t="s">
        <v>2797</v>
      </c>
    </row>
    <row r="205" spans="1:6" ht="96">
      <c r="A205" s="202" t="s">
        <v>2563</v>
      </c>
      <c r="B205" s="204">
        <v>201</v>
      </c>
      <c r="C205" s="202" t="s">
        <v>531</v>
      </c>
      <c r="D205" s="204" t="s">
        <v>514</v>
      </c>
      <c r="E205" s="207">
        <v>255</v>
      </c>
      <c r="F205" s="202" t="s">
        <v>2798</v>
      </c>
    </row>
    <row r="206" spans="1:6" ht="72">
      <c r="A206" s="202" t="s">
        <v>2563</v>
      </c>
      <c r="B206" s="204">
        <v>202</v>
      </c>
      <c r="C206" s="202" t="s">
        <v>534</v>
      </c>
      <c r="D206" s="204" t="s">
        <v>514</v>
      </c>
      <c r="E206" s="207">
        <v>275</v>
      </c>
      <c r="F206" s="202" t="s">
        <v>2799</v>
      </c>
    </row>
    <row r="207" spans="1:6" ht="72">
      <c r="A207" s="202" t="s">
        <v>2563</v>
      </c>
      <c r="B207" s="204">
        <v>203</v>
      </c>
      <c r="C207" s="202" t="s">
        <v>536</v>
      </c>
      <c r="D207" s="204" t="s">
        <v>251</v>
      </c>
      <c r="E207" s="207">
        <v>38</v>
      </c>
      <c r="F207" s="202" t="s">
        <v>2775</v>
      </c>
    </row>
    <row r="208" spans="1:6" ht="96">
      <c r="A208" s="202" t="s">
        <v>2563</v>
      </c>
      <c r="B208" s="204">
        <v>204</v>
      </c>
      <c r="C208" s="202" t="s">
        <v>542</v>
      </c>
      <c r="D208" s="204" t="s">
        <v>514</v>
      </c>
      <c r="E208" s="207">
        <v>275</v>
      </c>
      <c r="F208" s="202" t="s">
        <v>2800</v>
      </c>
    </row>
    <row r="209" spans="1:6" ht="96">
      <c r="A209" s="202" t="s">
        <v>2563</v>
      </c>
      <c r="B209" s="204">
        <v>205</v>
      </c>
      <c r="C209" s="202" t="s">
        <v>544</v>
      </c>
      <c r="D209" s="204" t="s">
        <v>514</v>
      </c>
      <c r="E209" s="207">
        <v>688</v>
      </c>
      <c r="F209" s="202" t="s">
        <v>2801</v>
      </c>
    </row>
    <row r="210" spans="1:6" ht="108">
      <c r="A210" s="202" t="s">
        <v>2563</v>
      </c>
      <c r="B210" s="204">
        <v>206</v>
      </c>
      <c r="C210" s="202" t="s">
        <v>547</v>
      </c>
      <c r="D210" s="204" t="s">
        <v>514</v>
      </c>
      <c r="E210" s="207">
        <v>625</v>
      </c>
      <c r="F210" s="202" t="s">
        <v>2802</v>
      </c>
    </row>
    <row r="211" spans="1:6" ht="96">
      <c r="A211" s="202" t="s">
        <v>2563</v>
      </c>
      <c r="B211" s="204">
        <v>207</v>
      </c>
      <c r="C211" s="202" t="s">
        <v>549</v>
      </c>
      <c r="D211" s="204" t="s">
        <v>514</v>
      </c>
      <c r="E211" s="207">
        <v>698</v>
      </c>
      <c r="F211" s="202" t="s">
        <v>2803</v>
      </c>
    </row>
    <row r="212" spans="1:6" ht="84">
      <c r="A212" s="202" t="s">
        <v>2563</v>
      </c>
      <c r="B212" s="204">
        <v>208</v>
      </c>
      <c r="C212" s="202" t="s">
        <v>551</v>
      </c>
      <c r="D212" s="204" t="s">
        <v>514</v>
      </c>
      <c r="E212" s="207">
        <v>5336</v>
      </c>
      <c r="F212" s="202" t="s">
        <v>2804</v>
      </c>
    </row>
    <row r="213" spans="1:6" ht="120">
      <c r="A213" s="202" t="s">
        <v>2563</v>
      </c>
      <c r="B213" s="204">
        <v>209</v>
      </c>
      <c r="C213" s="202" t="s">
        <v>554</v>
      </c>
      <c r="D213" s="204" t="s">
        <v>514</v>
      </c>
      <c r="E213" s="207">
        <v>38</v>
      </c>
      <c r="F213" s="202" t="s">
        <v>2805</v>
      </c>
    </row>
    <row r="214" spans="1:6" ht="84">
      <c r="A214" s="202" t="s">
        <v>2563</v>
      </c>
      <c r="B214" s="204">
        <v>210</v>
      </c>
      <c r="C214" s="202" t="s">
        <v>557</v>
      </c>
      <c r="D214" s="204" t="s">
        <v>514</v>
      </c>
      <c r="E214" s="207">
        <v>375</v>
      </c>
      <c r="F214" s="202" t="s">
        <v>2969</v>
      </c>
    </row>
    <row r="215" spans="1:6" ht="84">
      <c r="A215" s="202" t="s">
        <v>2563</v>
      </c>
      <c r="B215" s="204">
        <v>211</v>
      </c>
      <c r="C215" s="202" t="s">
        <v>560</v>
      </c>
      <c r="D215" s="204" t="s">
        <v>514</v>
      </c>
      <c r="E215" s="207">
        <v>3958</v>
      </c>
      <c r="F215" s="202" t="s">
        <v>2970</v>
      </c>
    </row>
    <row r="216" spans="1:6" ht="156">
      <c r="A216" s="202" t="s">
        <v>2563</v>
      </c>
      <c r="B216" s="204">
        <v>212</v>
      </c>
      <c r="C216" s="202" t="s">
        <v>562</v>
      </c>
      <c r="D216" s="204" t="s">
        <v>514</v>
      </c>
      <c r="E216" s="207">
        <v>9614</v>
      </c>
      <c r="F216" s="202" t="s">
        <v>2788</v>
      </c>
    </row>
    <row r="217" spans="1:6" ht="96">
      <c r="A217" s="202" t="s">
        <v>2563</v>
      </c>
      <c r="B217" s="204">
        <v>213</v>
      </c>
      <c r="C217" s="202" t="s">
        <v>564</v>
      </c>
      <c r="D217" s="204" t="s">
        <v>514</v>
      </c>
      <c r="E217" s="207">
        <v>99</v>
      </c>
      <c r="F217" s="202" t="s">
        <v>2806</v>
      </c>
    </row>
    <row r="218" spans="1:6" ht="72">
      <c r="A218" s="202" t="s">
        <v>2563</v>
      </c>
      <c r="B218" s="204">
        <v>214</v>
      </c>
      <c r="C218" s="202" t="s">
        <v>565</v>
      </c>
      <c r="D218" s="204" t="s">
        <v>514</v>
      </c>
      <c r="E218" s="207">
        <v>820</v>
      </c>
      <c r="F218" s="202" t="s">
        <v>2807</v>
      </c>
    </row>
    <row r="219" spans="1:6" ht="84">
      <c r="A219" s="202" t="s">
        <v>2563</v>
      </c>
      <c r="B219" s="204">
        <v>215</v>
      </c>
      <c r="C219" s="202" t="s">
        <v>567</v>
      </c>
      <c r="D219" s="204" t="s">
        <v>514</v>
      </c>
      <c r="E219" s="207">
        <v>1592</v>
      </c>
      <c r="F219" s="202" t="s">
        <v>2789</v>
      </c>
    </row>
    <row r="220" spans="1:6" ht="48">
      <c r="A220" s="202" t="s">
        <v>2563</v>
      </c>
      <c r="B220" s="204">
        <v>216</v>
      </c>
      <c r="C220" s="202" t="s">
        <v>568</v>
      </c>
      <c r="D220" s="204" t="s">
        <v>251</v>
      </c>
      <c r="E220" s="207">
        <v>25</v>
      </c>
      <c r="F220" s="202" t="s">
        <v>2790</v>
      </c>
    </row>
    <row r="221" spans="1:6" ht="96">
      <c r="A221" s="202" t="s">
        <v>2563</v>
      </c>
      <c r="B221" s="204">
        <v>217</v>
      </c>
      <c r="C221" s="202" t="s">
        <v>2774</v>
      </c>
      <c r="D221" s="204" t="s">
        <v>514</v>
      </c>
      <c r="E221" s="207">
        <v>4332</v>
      </c>
      <c r="F221" s="202" t="s">
        <v>2791</v>
      </c>
    </row>
    <row r="222" spans="1:6" ht="108">
      <c r="A222" s="202" t="s">
        <v>2563</v>
      </c>
      <c r="B222" s="204">
        <v>218</v>
      </c>
      <c r="C222" s="202" t="s">
        <v>576</v>
      </c>
      <c r="D222" s="204" t="s">
        <v>575</v>
      </c>
      <c r="E222" s="207">
        <v>145</v>
      </c>
      <c r="F222" s="202" t="s">
        <v>2792</v>
      </c>
    </row>
    <row r="223" spans="1:6" ht="108">
      <c r="A223" s="202" t="s">
        <v>2563</v>
      </c>
      <c r="B223" s="204">
        <v>219</v>
      </c>
      <c r="C223" s="202" t="s">
        <v>579</v>
      </c>
      <c r="D223" s="204" t="s">
        <v>514</v>
      </c>
      <c r="E223" s="207">
        <v>32</v>
      </c>
      <c r="F223" s="202" t="s">
        <v>2787</v>
      </c>
    </row>
    <row r="224" spans="1:6" ht="108">
      <c r="A224" s="202" t="s">
        <v>2563</v>
      </c>
      <c r="B224" s="204">
        <v>220</v>
      </c>
      <c r="C224" s="202" t="s">
        <v>581</v>
      </c>
      <c r="D224" s="204" t="s">
        <v>575</v>
      </c>
      <c r="E224" s="207">
        <v>200</v>
      </c>
      <c r="F224" s="202" t="s">
        <v>2786</v>
      </c>
    </row>
    <row r="225" spans="1:6" ht="96">
      <c r="A225" s="202" t="s">
        <v>2563</v>
      </c>
      <c r="B225" s="204">
        <v>221</v>
      </c>
      <c r="C225" s="202" t="s">
        <v>582</v>
      </c>
      <c r="D225" s="204" t="s">
        <v>575</v>
      </c>
      <c r="E225" s="207">
        <v>100</v>
      </c>
      <c r="F225" s="202" t="s">
        <v>2785</v>
      </c>
    </row>
    <row r="226" spans="1:6" ht="84">
      <c r="A226" s="202" t="s">
        <v>2563</v>
      </c>
      <c r="B226" s="204">
        <v>222</v>
      </c>
      <c r="C226" s="202" t="s">
        <v>586</v>
      </c>
      <c r="D226" s="204" t="s">
        <v>514</v>
      </c>
      <c r="E226" s="207">
        <v>221</v>
      </c>
      <c r="F226" s="202" t="s">
        <v>2784</v>
      </c>
    </row>
    <row r="227" spans="1:6" ht="108">
      <c r="A227" s="202" t="s">
        <v>2563</v>
      </c>
      <c r="B227" s="204">
        <v>223</v>
      </c>
      <c r="C227" s="202" t="s">
        <v>588</v>
      </c>
      <c r="D227" s="204" t="s">
        <v>514</v>
      </c>
      <c r="E227" s="207">
        <v>625</v>
      </c>
      <c r="F227" s="202" t="s">
        <v>2783</v>
      </c>
    </row>
    <row r="228" spans="1:6" ht="96">
      <c r="A228" s="202" t="s">
        <v>2563</v>
      </c>
      <c r="B228" s="204">
        <v>224</v>
      </c>
      <c r="C228" s="202" t="s">
        <v>590</v>
      </c>
      <c r="D228" s="204" t="s">
        <v>514</v>
      </c>
      <c r="E228" s="207">
        <v>625</v>
      </c>
      <c r="F228" s="202" t="s">
        <v>2778</v>
      </c>
    </row>
    <row r="229" spans="1:6" ht="96">
      <c r="A229" s="202" t="s">
        <v>2563</v>
      </c>
      <c r="B229" s="204">
        <v>225</v>
      </c>
      <c r="C229" s="202" t="s">
        <v>592</v>
      </c>
      <c r="D229" s="204" t="s">
        <v>514</v>
      </c>
      <c r="E229" s="207">
        <v>589</v>
      </c>
      <c r="F229" s="202" t="s">
        <v>2779</v>
      </c>
    </row>
    <row r="230" spans="1:6" ht="84">
      <c r="A230" s="202" t="s">
        <v>2563</v>
      </c>
      <c r="B230" s="204">
        <v>226</v>
      </c>
      <c r="C230" s="202" t="s">
        <v>593</v>
      </c>
      <c r="D230" s="204" t="s">
        <v>514</v>
      </c>
      <c r="E230" s="207">
        <v>4000</v>
      </c>
      <c r="F230" s="202" t="s">
        <v>2782</v>
      </c>
    </row>
    <row r="231" spans="1:6" ht="108">
      <c r="A231" s="202" t="s">
        <v>2563</v>
      </c>
      <c r="B231" s="204">
        <v>227</v>
      </c>
      <c r="C231" s="202" t="s">
        <v>595</v>
      </c>
      <c r="D231" s="204" t="s">
        <v>514</v>
      </c>
      <c r="E231" s="207">
        <v>20</v>
      </c>
      <c r="F231" s="202" t="s">
        <v>2781</v>
      </c>
    </row>
    <row r="232" spans="1:6" ht="36">
      <c r="A232" s="202" t="s">
        <v>2563</v>
      </c>
      <c r="B232" s="204">
        <v>228</v>
      </c>
      <c r="C232" s="202" t="s">
        <v>1667</v>
      </c>
      <c r="D232" s="204" t="s">
        <v>251</v>
      </c>
      <c r="E232" s="207">
        <v>13</v>
      </c>
      <c r="F232" s="202" t="s">
        <v>2776</v>
      </c>
    </row>
    <row r="233" spans="1:6" ht="96">
      <c r="A233" s="202" t="s">
        <v>2563</v>
      </c>
      <c r="B233" s="204">
        <v>229</v>
      </c>
      <c r="C233" s="202" t="s">
        <v>1694</v>
      </c>
      <c r="D233" s="204" t="s">
        <v>327</v>
      </c>
      <c r="E233" s="207">
        <v>54</v>
      </c>
      <c r="F233" s="202" t="s">
        <v>2777</v>
      </c>
    </row>
    <row r="234" spans="1:6" ht="168">
      <c r="A234" s="202" t="s">
        <v>2558</v>
      </c>
      <c r="B234" s="204">
        <v>230</v>
      </c>
      <c r="C234" s="202" t="s">
        <v>484</v>
      </c>
      <c r="D234" s="204" t="s">
        <v>150</v>
      </c>
      <c r="E234" s="207">
        <v>668</v>
      </c>
      <c r="F234" s="202" t="s">
        <v>2698</v>
      </c>
    </row>
    <row r="235" spans="1:6" ht="72">
      <c r="A235" s="202" t="s">
        <v>2558</v>
      </c>
      <c r="B235" s="204">
        <v>231</v>
      </c>
      <c r="C235" s="202" t="s">
        <v>488</v>
      </c>
      <c r="D235" s="204" t="s">
        <v>327</v>
      </c>
      <c r="E235" s="207">
        <v>60</v>
      </c>
      <c r="F235" s="202" t="s">
        <v>2703</v>
      </c>
    </row>
    <row r="236" spans="1:6" ht="84">
      <c r="A236" s="202" t="s">
        <v>2558</v>
      </c>
      <c r="B236" s="204">
        <v>232</v>
      </c>
      <c r="C236" s="202" t="s">
        <v>489</v>
      </c>
      <c r="D236" s="204" t="s">
        <v>327</v>
      </c>
      <c r="E236" s="207">
        <v>10</v>
      </c>
      <c r="F236" s="202" t="s">
        <v>2699</v>
      </c>
    </row>
    <row r="237" spans="1:6" ht="96">
      <c r="A237" s="202" t="s">
        <v>2558</v>
      </c>
      <c r="B237" s="204">
        <v>233</v>
      </c>
      <c r="C237" s="202" t="s">
        <v>493</v>
      </c>
      <c r="D237" s="204" t="s">
        <v>327</v>
      </c>
      <c r="E237" s="207">
        <v>20</v>
      </c>
      <c r="F237" s="202" t="s">
        <v>2700</v>
      </c>
    </row>
    <row r="238" spans="1:6" ht="84">
      <c r="A238" s="202" t="s">
        <v>2558</v>
      </c>
      <c r="B238" s="204">
        <v>234</v>
      </c>
      <c r="C238" s="202" t="s">
        <v>497</v>
      </c>
      <c r="D238" s="204" t="s">
        <v>327</v>
      </c>
      <c r="E238" s="207">
        <v>16</v>
      </c>
      <c r="F238" s="202" t="s">
        <v>2701</v>
      </c>
    </row>
    <row r="239" spans="1:6" ht="60">
      <c r="A239" s="202" t="s">
        <v>2558</v>
      </c>
      <c r="B239" s="204">
        <v>235</v>
      </c>
      <c r="C239" s="202" t="s">
        <v>2702</v>
      </c>
      <c r="D239" s="204" t="s">
        <v>327</v>
      </c>
      <c r="E239" s="207">
        <v>9</v>
      </c>
      <c r="F239" s="202" t="s">
        <v>2704</v>
      </c>
    </row>
    <row r="240" spans="1:6" ht="108">
      <c r="A240" s="202" t="s">
        <v>2558</v>
      </c>
      <c r="B240" s="204">
        <v>236</v>
      </c>
      <c r="C240" s="202" t="s">
        <v>500</v>
      </c>
      <c r="D240" s="204" t="s">
        <v>150</v>
      </c>
      <c r="E240" s="207">
        <v>160</v>
      </c>
      <c r="F240" s="202" t="s">
        <v>2705</v>
      </c>
    </row>
    <row r="241" spans="1:6" ht="108">
      <c r="A241" s="202" t="s">
        <v>2825</v>
      </c>
      <c r="B241" s="204">
        <v>237</v>
      </c>
      <c r="C241" s="202" t="s">
        <v>292</v>
      </c>
      <c r="D241" s="204" t="s">
        <v>150</v>
      </c>
      <c r="E241" s="207">
        <v>717</v>
      </c>
      <c r="F241" s="202" t="s">
        <v>2812</v>
      </c>
    </row>
    <row r="242" spans="1:6" ht="144">
      <c r="A242" s="202" t="s">
        <v>2825</v>
      </c>
      <c r="B242" s="204">
        <v>238</v>
      </c>
      <c r="C242" s="202" t="s">
        <v>295</v>
      </c>
      <c r="D242" s="204" t="s">
        <v>51</v>
      </c>
      <c r="E242" s="207">
        <v>14</v>
      </c>
      <c r="F242" s="202" t="s">
        <v>2811</v>
      </c>
    </row>
    <row r="243" spans="1:6" ht="168">
      <c r="A243" s="202" t="s">
        <v>2825</v>
      </c>
      <c r="B243" s="204">
        <v>239</v>
      </c>
      <c r="C243" s="202" t="s">
        <v>298</v>
      </c>
      <c r="D243" s="204" t="s">
        <v>150</v>
      </c>
      <c r="E243" s="207">
        <v>93</v>
      </c>
      <c r="F243" s="202" t="s">
        <v>2971</v>
      </c>
    </row>
    <row r="244" spans="1:6" ht="216">
      <c r="A244" s="202" t="s">
        <v>2825</v>
      </c>
      <c r="B244" s="204">
        <v>240</v>
      </c>
      <c r="C244" s="202" t="s">
        <v>301</v>
      </c>
      <c r="D244" s="204" t="s">
        <v>150</v>
      </c>
      <c r="E244" s="207">
        <v>313</v>
      </c>
      <c r="F244" s="202" t="s">
        <v>2972</v>
      </c>
    </row>
    <row r="245" spans="1:6" ht="204">
      <c r="A245" s="202" t="s">
        <v>2825</v>
      </c>
      <c r="B245" s="204">
        <v>241</v>
      </c>
      <c r="C245" s="202" t="s">
        <v>304</v>
      </c>
      <c r="D245" s="204" t="s">
        <v>150</v>
      </c>
      <c r="E245" s="207">
        <v>1520</v>
      </c>
      <c r="F245" s="202" t="s">
        <v>2973</v>
      </c>
    </row>
    <row r="246" spans="1:6" ht="168">
      <c r="A246" s="202" t="s">
        <v>2825</v>
      </c>
      <c r="B246" s="204">
        <v>242</v>
      </c>
      <c r="C246" s="202" t="s">
        <v>308</v>
      </c>
      <c r="D246" s="204" t="s">
        <v>150</v>
      </c>
      <c r="E246" s="207">
        <v>200</v>
      </c>
      <c r="F246" s="202" t="s">
        <v>2815</v>
      </c>
    </row>
    <row r="247" spans="1:6" ht="120">
      <c r="A247" s="202" t="s">
        <v>2825</v>
      </c>
      <c r="B247" s="204">
        <v>243</v>
      </c>
      <c r="C247" s="202" t="s">
        <v>310</v>
      </c>
      <c r="D247" s="204" t="s">
        <v>51</v>
      </c>
      <c r="E247" s="207">
        <v>950</v>
      </c>
      <c r="F247" s="202" t="s">
        <v>2813</v>
      </c>
    </row>
    <row r="248" spans="1:6" ht="144">
      <c r="A248" s="202" t="s">
        <v>2825</v>
      </c>
      <c r="B248" s="204">
        <v>244</v>
      </c>
      <c r="C248" s="202" t="s">
        <v>318</v>
      </c>
      <c r="D248" s="204" t="s">
        <v>150</v>
      </c>
      <c r="E248" s="207">
        <v>63</v>
      </c>
      <c r="F248" s="202" t="s">
        <v>2581</v>
      </c>
    </row>
    <row r="249" spans="1:6" ht="204">
      <c r="A249" s="202" t="s">
        <v>2825</v>
      </c>
      <c r="B249" s="204">
        <v>245</v>
      </c>
      <c r="C249" s="202" t="s">
        <v>322</v>
      </c>
      <c r="D249" s="204" t="s">
        <v>150</v>
      </c>
      <c r="E249" s="207">
        <v>250</v>
      </c>
      <c r="F249" s="202" t="s">
        <v>2814</v>
      </c>
    </row>
    <row r="250" spans="1:6" ht="168">
      <c r="A250" s="202" t="s">
        <v>2825</v>
      </c>
      <c r="B250" s="204">
        <v>246</v>
      </c>
      <c r="C250" s="202" t="s">
        <v>325</v>
      </c>
      <c r="D250" s="204" t="s">
        <v>51</v>
      </c>
      <c r="E250" s="207">
        <v>10</v>
      </c>
      <c r="F250" s="202" t="s">
        <v>2816</v>
      </c>
    </row>
    <row r="251" spans="1:6" ht="72">
      <c r="A251" s="202" t="s">
        <v>2825</v>
      </c>
      <c r="B251" s="204">
        <v>247</v>
      </c>
      <c r="C251" s="202" t="s">
        <v>328</v>
      </c>
      <c r="D251" s="204" t="s">
        <v>327</v>
      </c>
      <c r="E251" s="207">
        <v>50</v>
      </c>
      <c r="F251" s="202" t="s">
        <v>2817</v>
      </c>
    </row>
    <row r="252" spans="1:6" ht="204">
      <c r="A252" s="202" t="s">
        <v>2825</v>
      </c>
      <c r="B252" s="204">
        <v>248</v>
      </c>
      <c r="C252" s="202" t="s">
        <v>331</v>
      </c>
      <c r="D252" s="204" t="s">
        <v>327</v>
      </c>
      <c r="E252" s="207">
        <v>130</v>
      </c>
      <c r="F252" s="202" t="s">
        <v>2974</v>
      </c>
    </row>
    <row r="253" spans="1:6" ht="108">
      <c r="A253" s="202" t="s">
        <v>2825</v>
      </c>
      <c r="B253" s="204">
        <v>249</v>
      </c>
      <c r="C253" s="202" t="s">
        <v>335</v>
      </c>
      <c r="D253" s="204" t="s">
        <v>150</v>
      </c>
      <c r="E253" s="207">
        <v>220</v>
      </c>
      <c r="F253" s="202" t="s">
        <v>2826</v>
      </c>
    </row>
    <row r="254" spans="1:6" ht="240">
      <c r="A254" s="202" t="s">
        <v>2825</v>
      </c>
      <c r="B254" s="204">
        <v>250</v>
      </c>
      <c r="C254" s="202" t="s">
        <v>1593</v>
      </c>
      <c r="D254" s="204" t="s">
        <v>51</v>
      </c>
      <c r="E254" s="207">
        <v>138</v>
      </c>
      <c r="F254" s="202" t="s">
        <v>2827</v>
      </c>
    </row>
    <row r="255" spans="1:6" ht="204">
      <c r="A255" s="202" t="s">
        <v>2825</v>
      </c>
      <c r="B255" s="204">
        <v>251</v>
      </c>
      <c r="C255" s="202" t="s">
        <v>1682</v>
      </c>
      <c r="D255" s="204" t="s">
        <v>327</v>
      </c>
      <c r="E255" s="207">
        <v>100</v>
      </c>
      <c r="F255" s="202" t="s">
        <v>2828</v>
      </c>
    </row>
    <row r="256" spans="1:6" ht="120">
      <c r="A256" s="202" t="s">
        <v>2825</v>
      </c>
      <c r="B256" s="204">
        <v>252</v>
      </c>
      <c r="C256" s="202" t="s">
        <v>1685</v>
      </c>
      <c r="D256" s="204" t="s">
        <v>150</v>
      </c>
      <c r="E256" s="207">
        <v>10</v>
      </c>
      <c r="F256" s="202" t="s">
        <v>2829</v>
      </c>
    </row>
    <row r="257" spans="1:6" ht="120">
      <c r="A257" s="202" t="s">
        <v>2825</v>
      </c>
      <c r="B257" s="204">
        <v>253</v>
      </c>
      <c r="C257" s="202" t="s">
        <v>853</v>
      </c>
      <c r="D257" s="204" t="s">
        <v>150</v>
      </c>
      <c r="E257" s="207">
        <v>585</v>
      </c>
      <c r="F257" s="202" t="s">
        <v>2830</v>
      </c>
    </row>
    <row r="258" spans="1:6" ht="144">
      <c r="A258" s="202" t="s">
        <v>2825</v>
      </c>
      <c r="B258" s="204">
        <v>254</v>
      </c>
      <c r="C258" s="202" t="s">
        <v>634</v>
      </c>
      <c r="D258" s="204" t="s">
        <v>51</v>
      </c>
      <c r="E258" s="207">
        <v>15</v>
      </c>
      <c r="F258" s="202" t="s">
        <v>2842</v>
      </c>
    </row>
    <row r="259" spans="1:6" ht="132">
      <c r="A259" s="202" t="s">
        <v>2825</v>
      </c>
      <c r="B259" s="204">
        <v>255</v>
      </c>
      <c r="C259" s="202" t="s">
        <v>637</v>
      </c>
      <c r="D259" s="204" t="s">
        <v>150</v>
      </c>
      <c r="E259" s="207">
        <v>15</v>
      </c>
      <c r="F259" s="202" t="s">
        <v>2843</v>
      </c>
    </row>
    <row r="260" spans="1:6" ht="144">
      <c r="A260" s="202" t="s">
        <v>2825</v>
      </c>
      <c r="B260" s="204">
        <v>256</v>
      </c>
      <c r="C260" s="202" t="s">
        <v>639</v>
      </c>
      <c r="D260" s="204" t="s">
        <v>150</v>
      </c>
      <c r="E260" s="207">
        <v>15</v>
      </c>
      <c r="F260" s="202" t="s">
        <v>2844</v>
      </c>
    </row>
    <row r="261" spans="1:6" ht="228">
      <c r="A261" s="202" t="s">
        <v>2825</v>
      </c>
      <c r="B261" s="204">
        <v>257</v>
      </c>
      <c r="C261" s="202" t="s">
        <v>642</v>
      </c>
      <c r="D261" s="204" t="s">
        <v>51</v>
      </c>
      <c r="E261" s="207">
        <v>3000</v>
      </c>
      <c r="F261" s="202" t="s">
        <v>2833</v>
      </c>
    </row>
    <row r="262" spans="1:6" ht="216">
      <c r="A262" s="202" t="s">
        <v>2825</v>
      </c>
      <c r="B262" s="204">
        <v>258</v>
      </c>
      <c r="C262" s="202" t="s">
        <v>643</v>
      </c>
      <c r="D262" s="204" t="s">
        <v>51</v>
      </c>
      <c r="E262" s="207">
        <v>5000</v>
      </c>
      <c r="F262" s="202" t="s">
        <v>2836</v>
      </c>
    </row>
    <row r="263" spans="1:6" ht="216">
      <c r="A263" s="202" t="s">
        <v>2825</v>
      </c>
      <c r="B263" s="204">
        <v>259</v>
      </c>
      <c r="C263" s="202" t="s">
        <v>644</v>
      </c>
      <c r="D263" s="204" t="s">
        <v>51</v>
      </c>
      <c r="E263" s="207">
        <v>500</v>
      </c>
      <c r="F263" s="202" t="s">
        <v>2975</v>
      </c>
    </row>
    <row r="264" spans="1:6" ht="216">
      <c r="A264" s="202" t="s">
        <v>2825</v>
      </c>
      <c r="B264" s="204">
        <v>260</v>
      </c>
      <c r="C264" s="202" t="s">
        <v>2835</v>
      </c>
      <c r="D264" s="204" t="s">
        <v>51</v>
      </c>
      <c r="E264" s="207">
        <v>500</v>
      </c>
      <c r="F264" s="202" t="s">
        <v>2834</v>
      </c>
    </row>
    <row r="265" spans="1:6" ht="108">
      <c r="A265" s="202" t="s">
        <v>2825</v>
      </c>
      <c r="B265" s="204">
        <v>261</v>
      </c>
      <c r="C265" s="202" t="s">
        <v>762</v>
      </c>
      <c r="D265" s="204" t="s">
        <v>150</v>
      </c>
      <c r="E265" s="207">
        <v>30</v>
      </c>
      <c r="F265" s="202" t="s">
        <v>2837</v>
      </c>
    </row>
    <row r="266" spans="1:6" ht="96">
      <c r="A266" s="202" t="s">
        <v>2825</v>
      </c>
      <c r="B266" s="204">
        <v>262</v>
      </c>
      <c r="C266" s="202" t="s">
        <v>764</v>
      </c>
      <c r="D266" s="204" t="s">
        <v>150</v>
      </c>
      <c r="E266" s="207">
        <v>60</v>
      </c>
      <c r="F266" s="202" t="s">
        <v>2838</v>
      </c>
    </row>
    <row r="267" spans="1:6" ht="60">
      <c r="A267" s="202" t="s">
        <v>2825</v>
      </c>
      <c r="B267" s="204">
        <v>263</v>
      </c>
      <c r="C267" s="202" t="s">
        <v>765</v>
      </c>
      <c r="D267" s="204" t="s">
        <v>150</v>
      </c>
      <c r="E267" s="207">
        <v>10</v>
      </c>
      <c r="F267" s="202" t="s">
        <v>2773</v>
      </c>
    </row>
    <row r="268" spans="1:6" ht="72">
      <c r="A268" s="202" t="s">
        <v>2825</v>
      </c>
      <c r="B268" s="204">
        <v>264</v>
      </c>
      <c r="C268" s="202" t="s">
        <v>766</v>
      </c>
      <c r="D268" s="204" t="s">
        <v>150</v>
      </c>
      <c r="E268" s="207">
        <v>20</v>
      </c>
      <c r="F268" s="202" t="s">
        <v>2839</v>
      </c>
    </row>
    <row r="269" spans="1:6" ht="84">
      <c r="A269" s="202" t="s">
        <v>2825</v>
      </c>
      <c r="B269" s="204">
        <v>265</v>
      </c>
      <c r="C269" s="202" t="s">
        <v>767</v>
      </c>
      <c r="D269" s="204" t="s">
        <v>150</v>
      </c>
      <c r="E269" s="207">
        <v>2</v>
      </c>
      <c r="F269" s="202" t="s">
        <v>2840</v>
      </c>
    </row>
    <row r="270" spans="1:6" ht="48">
      <c r="A270" s="202" t="s">
        <v>2825</v>
      </c>
      <c r="B270" s="204">
        <v>266</v>
      </c>
      <c r="C270" s="202" t="s">
        <v>768</v>
      </c>
      <c r="D270" s="204" t="s">
        <v>150</v>
      </c>
      <c r="E270" s="207">
        <v>2</v>
      </c>
      <c r="F270" s="202" t="s">
        <v>769</v>
      </c>
    </row>
    <row r="271" spans="1:6" ht="108">
      <c r="A271" s="202" t="s">
        <v>2825</v>
      </c>
      <c r="B271" s="204">
        <v>267</v>
      </c>
      <c r="C271" s="202" t="s">
        <v>770</v>
      </c>
      <c r="D271" s="204" t="s">
        <v>150</v>
      </c>
      <c r="E271" s="207">
        <v>2</v>
      </c>
      <c r="F271" s="202" t="s">
        <v>2841</v>
      </c>
    </row>
    <row r="272" spans="1:6" ht="96">
      <c r="A272" s="202" t="s">
        <v>2825</v>
      </c>
      <c r="B272" s="204">
        <v>268</v>
      </c>
      <c r="C272" s="202" t="s">
        <v>797</v>
      </c>
      <c r="D272" s="204" t="s">
        <v>150</v>
      </c>
      <c r="E272" s="207">
        <v>2500</v>
      </c>
      <c r="F272" s="202" t="s">
        <v>2845</v>
      </c>
    </row>
    <row r="273" spans="1:6" ht="60">
      <c r="A273" s="202" t="s">
        <v>2825</v>
      </c>
      <c r="B273" s="204">
        <v>269</v>
      </c>
      <c r="C273" s="202" t="s">
        <v>801</v>
      </c>
      <c r="D273" s="204" t="s">
        <v>150</v>
      </c>
      <c r="E273" s="207">
        <v>1000</v>
      </c>
      <c r="F273" s="202" t="s">
        <v>2846</v>
      </c>
    </row>
    <row r="274" spans="1:6" ht="132">
      <c r="A274" s="202" t="s">
        <v>2825</v>
      </c>
      <c r="B274" s="204">
        <v>270</v>
      </c>
      <c r="C274" s="202" t="s">
        <v>804</v>
      </c>
      <c r="D274" s="204" t="s">
        <v>150</v>
      </c>
      <c r="E274" s="207">
        <v>500</v>
      </c>
      <c r="F274" s="202" t="s">
        <v>2847</v>
      </c>
    </row>
    <row r="275" spans="1:6" ht="60">
      <c r="A275" s="202" t="s">
        <v>2825</v>
      </c>
      <c r="B275" s="204">
        <v>271</v>
      </c>
      <c r="C275" s="202" t="s">
        <v>1128</v>
      </c>
      <c r="D275" s="204" t="s">
        <v>150</v>
      </c>
      <c r="E275" s="207">
        <v>38</v>
      </c>
      <c r="F275" s="202" t="s">
        <v>2848</v>
      </c>
    </row>
    <row r="276" spans="1:6" ht="96">
      <c r="A276" s="202" t="s">
        <v>2825</v>
      </c>
      <c r="B276" s="204">
        <v>272</v>
      </c>
      <c r="C276" s="202" t="s">
        <v>1131</v>
      </c>
      <c r="D276" s="204" t="s">
        <v>150</v>
      </c>
      <c r="E276" s="207">
        <v>10269</v>
      </c>
      <c r="F276" s="202" t="s">
        <v>2849</v>
      </c>
    </row>
    <row r="277" spans="1:6" ht="60">
      <c r="A277" s="202" t="s">
        <v>2825</v>
      </c>
      <c r="B277" s="204">
        <v>273</v>
      </c>
      <c r="C277" s="202" t="s">
        <v>1136</v>
      </c>
      <c r="D277" s="204" t="s">
        <v>150</v>
      </c>
      <c r="E277" s="207">
        <v>7552</v>
      </c>
      <c r="F277" s="202" t="s">
        <v>2850</v>
      </c>
    </row>
    <row r="278" spans="1:6" ht="60">
      <c r="A278" s="202" t="s">
        <v>2825</v>
      </c>
      <c r="B278" s="204">
        <v>274</v>
      </c>
      <c r="C278" s="202" t="s">
        <v>1796</v>
      </c>
      <c r="D278" s="204" t="s">
        <v>116</v>
      </c>
      <c r="E278" s="207">
        <v>80</v>
      </c>
      <c r="F278" s="202" t="s">
        <v>2851</v>
      </c>
    </row>
    <row r="279" spans="1:6" ht="72">
      <c r="A279" s="202" t="s">
        <v>2825</v>
      </c>
      <c r="B279" s="204">
        <v>275</v>
      </c>
      <c r="C279" s="202" t="s">
        <v>696</v>
      </c>
      <c r="D279" s="204" t="s">
        <v>150</v>
      </c>
      <c r="E279" s="207">
        <v>56049</v>
      </c>
      <c r="F279" s="202" t="s">
        <v>2852</v>
      </c>
    </row>
    <row r="280" spans="1:6" ht="132">
      <c r="A280" s="202" t="s">
        <v>2825</v>
      </c>
      <c r="B280" s="204">
        <v>276</v>
      </c>
      <c r="C280" s="202" t="s">
        <v>700</v>
      </c>
      <c r="D280" s="204" t="s">
        <v>150</v>
      </c>
      <c r="E280" s="207">
        <v>13642</v>
      </c>
      <c r="F280" s="202" t="s">
        <v>2853</v>
      </c>
    </row>
    <row r="281" spans="1:6" ht="120">
      <c r="A281" s="202" t="s">
        <v>2825</v>
      </c>
      <c r="B281" s="204">
        <v>277</v>
      </c>
      <c r="C281" s="202" t="s">
        <v>1454</v>
      </c>
      <c r="D281" s="204" t="s">
        <v>150</v>
      </c>
      <c r="E281" s="207">
        <v>35357</v>
      </c>
      <c r="F281" s="202" t="s">
        <v>2854</v>
      </c>
    </row>
    <row r="282" spans="1:6" ht="144">
      <c r="A282" s="202" t="s">
        <v>2825</v>
      </c>
      <c r="B282" s="204">
        <v>278</v>
      </c>
      <c r="C282" s="202" t="s">
        <v>1458</v>
      </c>
      <c r="D282" s="204" t="s">
        <v>150</v>
      </c>
      <c r="E282" s="207">
        <v>12040</v>
      </c>
      <c r="F282" s="202" t="s">
        <v>2855</v>
      </c>
    </row>
    <row r="283" spans="1:6" ht="168">
      <c r="A283" s="202" t="s">
        <v>2825</v>
      </c>
      <c r="B283" s="204">
        <v>279</v>
      </c>
      <c r="C283" s="202" t="s">
        <v>867</v>
      </c>
      <c r="D283" s="204" t="s">
        <v>150</v>
      </c>
      <c r="E283" s="207">
        <v>100</v>
      </c>
      <c r="F283" s="202" t="s">
        <v>868</v>
      </c>
    </row>
    <row r="284" spans="1:6" ht="120">
      <c r="A284" s="202" t="s">
        <v>2825</v>
      </c>
      <c r="B284" s="204">
        <v>280</v>
      </c>
      <c r="C284" s="202" t="s">
        <v>867</v>
      </c>
      <c r="D284" s="204" t="s">
        <v>51</v>
      </c>
      <c r="E284" s="207">
        <v>2606</v>
      </c>
      <c r="F284" s="202" t="s">
        <v>2856</v>
      </c>
    </row>
    <row r="285" spans="1:6" ht="108">
      <c r="A285" s="202" t="s">
        <v>2825</v>
      </c>
      <c r="B285" s="204">
        <v>281</v>
      </c>
      <c r="C285" s="202" t="s">
        <v>871</v>
      </c>
      <c r="D285" s="204" t="s">
        <v>51</v>
      </c>
      <c r="E285" s="207">
        <v>30</v>
      </c>
      <c r="F285" s="202" t="s">
        <v>2857</v>
      </c>
    </row>
    <row r="286" spans="1:6" ht="108">
      <c r="A286" s="202" t="s">
        <v>2825</v>
      </c>
      <c r="B286" s="204">
        <v>282</v>
      </c>
      <c r="C286" s="202" t="s">
        <v>874</v>
      </c>
      <c r="D286" s="204" t="s">
        <v>51</v>
      </c>
      <c r="E286" s="207">
        <v>13</v>
      </c>
      <c r="F286" s="202" t="s">
        <v>2858</v>
      </c>
    </row>
    <row r="287" spans="1:6" ht="264">
      <c r="A287" s="202" t="s">
        <v>2825</v>
      </c>
      <c r="B287" s="204">
        <v>283</v>
      </c>
      <c r="C287" s="202" t="s">
        <v>1789</v>
      </c>
      <c r="D287" s="204" t="s">
        <v>150</v>
      </c>
      <c r="E287" s="207">
        <v>30</v>
      </c>
      <c r="F287" s="202" t="s">
        <v>2859</v>
      </c>
    </row>
    <row r="288" spans="1:6" ht="120">
      <c r="A288" s="202" t="s">
        <v>2825</v>
      </c>
      <c r="B288" s="204">
        <v>284</v>
      </c>
      <c r="C288" s="202" t="s">
        <v>1652</v>
      </c>
      <c r="D288" s="204" t="s">
        <v>150</v>
      </c>
      <c r="E288" s="207">
        <v>329</v>
      </c>
      <c r="F288" s="202" t="s">
        <v>1653</v>
      </c>
    </row>
    <row r="289" spans="1:6" ht="96">
      <c r="A289" s="202" t="s">
        <v>2825</v>
      </c>
      <c r="B289" s="204">
        <v>285</v>
      </c>
      <c r="C289" s="202" t="s">
        <v>1741</v>
      </c>
      <c r="D289" s="204" t="s">
        <v>150</v>
      </c>
      <c r="E289" s="207">
        <v>1200</v>
      </c>
      <c r="F289" s="202" t="s">
        <v>1742</v>
      </c>
    </row>
    <row r="290" spans="1:6" ht="72">
      <c r="A290" s="202" t="s">
        <v>2825</v>
      </c>
      <c r="B290" s="204">
        <v>286</v>
      </c>
      <c r="C290" s="202" t="s">
        <v>1631</v>
      </c>
      <c r="D290" s="204" t="s">
        <v>150</v>
      </c>
      <c r="E290" s="207">
        <v>25</v>
      </c>
      <c r="F290" s="202" t="s">
        <v>2860</v>
      </c>
    </row>
    <row r="291" spans="1:6" ht="60">
      <c r="A291" s="202" t="s">
        <v>2825</v>
      </c>
      <c r="B291" s="204">
        <v>287</v>
      </c>
      <c r="C291" s="202" t="s">
        <v>1634</v>
      </c>
      <c r="D291" s="204" t="s">
        <v>150</v>
      </c>
      <c r="E291" s="207">
        <v>449</v>
      </c>
      <c r="F291" s="202" t="s">
        <v>2861</v>
      </c>
    </row>
    <row r="292" spans="1:6" ht="72">
      <c r="A292" s="202" t="s">
        <v>2825</v>
      </c>
      <c r="B292" s="204">
        <v>288</v>
      </c>
      <c r="C292" s="202" t="s">
        <v>1657</v>
      </c>
      <c r="D292" s="204" t="s">
        <v>327</v>
      </c>
      <c r="E292" s="207">
        <v>50</v>
      </c>
      <c r="F292" s="202" t="s">
        <v>2862</v>
      </c>
    </row>
    <row r="293" spans="1:6" ht="72">
      <c r="A293" s="202" t="s">
        <v>2825</v>
      </c>
      <c r="B293" s="204">
        <v>289</v>
      </c>
      <c r="C293" s="202" t="s">
        <v>887</v>
      </c>
      <c r="D293" s="204" t="s">
        <v>150</v>
      </c>
      <c r="E293" s="207">
        <v>1803</v>
      </c>
      <c r="F293" s="202" t="s">
        <v>2863</v>
      </c>
    </row>
    <row r="294" spans="1:6" ht="72">
      <c r="A294" s="202" t="s">
        <v>2825</v>
      </c>
      <c r="B294" s="204">
        <v>290</v>
      </c>
      <c r="C294" s="202" t="s">
        <v>890</v>
      </c>
      <c r="D294" s="204" t="s">
        <v>150</v>
      </c>
      <c r="E294" s="207">
        <v>3423</v>
      </c>
      <c r="F294" s="202" t="s">
        <v>2864</v>
      </c>
    </row>
    <row r="295" spans="1:6" ht="120">
      <c r="A295" s="202" t="s">
        <v>2825</v>
      </c>
      <c r="B295" s="204">
        <v>291</v>
      </c>
      <c r="C295" s="202" t="s">
        <v>893</v>
      </c>
      <c r="D295" s="204" t="s">
        <v>327</v>
      </c>
      <c r="E295" s="207">
        <v>725</v>
      </c>
      <c r="F295" s="202" t="s">
        <v>2865</v>
      </c>
    </row>
    <row r="296" spans="1:6" ht="108">
      <c r="A296" s="202" t="s">
        <v>2825</v>
      </c>
      <c r="B296" s="204">
        <v>292</v>
      </c>
      <c r="C296" s="202" t="s">
        <v>458</v>
      </c>
      <c r="D296" s="204" t="s">
        <v>435</v>
      </c>
      <c r="E296" s="207">
        <v>300</v>
      </c>
      <c r="F296" s="202" t="s">
        <v>459</v>
      </c>
    </row>
    <row r="297" spans="1:6" ht="96">
      <c r="A297" s="202" t="s">
        <v>2825</v>
      </c>
      <c r="B297" s="204">
        <v>293</v>
      </c>
      <c r="C297" s="202" t="s">
        <v>466</v>
      </c>
      <c r="D297" s="204" t="s">
        <v>435</v>
      </c>
      <c r="E297" s="207">
        <v>317</v>
      </c>
      <c r="F297" s="202" t="s">
        <v>2866</v>
      </c>
    </row>
    <row r="298" spans="1:6" ht="96">
      <c r="A298" s="202" t="s">
        <v>2825</v>
      </c>
      <c r="B298" s="204">
        <v>294</v>
      </c>
      <c r="C298" s="202" t="s">
        <v>466</v>
      </c>
      <c r="D298" s="204" t="s">
        <v>435</v>
      </c>
      <c r="E298" s="207">
        <v>2720</v>
      </c>
      <c r="F298" s="202" t="s">
        <v>2867</v>
      </c>
    </row>
    <row r="299" spans="1:6" ht="132">
      <c r="A299" s="202" t="s">
        <v>2825</v>
      </c>
      <c r="B299" s="204">
        <v>295</v>
      </c>
      <c r="C299" s="202" t="s">
        <v>472</v>
      </c>
      <c r="D299" s="204" t="s">
        <v>435</v>
      </c>
      <c r="E299" s="207">
        <v>300</v>
      </c>
      <c r="F299" s="202" t="s">
        <v>473</v>
      </c>
    </row>
    <row r="300" spans="1:6" ht="120">
      <c r="A300" s="202" t="s">
        <v>2825</v>
      </c>
      <c r="B300" s="204">
        <v>296</v>
      </c>
      <c r="C300" s="202" t="s">
        <v>462</v>
      </c>
      <c r="D300" s="204" t="s">
        <v>435</v>
      </c>
      <c r="E300" s="207">
        <v>350</v>
      </c>
      <c r="F300" s="202" t="s">
        <v>2723</v>
      </c>
    </row>
    <row r="301" spans="1:6" ht="108">
      <c r="A301" s="202" t="s">
        <v>2825</v>
      </c>
      <c r="B301" s="204">
        <v>297</v>
      </c>
      <c r="C301" s="202" t="s">
        <v>476</v>
      </c>
      <c r="D301" s="204" t="s">
        <v>435</v>
      </c>
      <c r="E301" s="207">
        <v>2100</v>
      </c>
      <c r="F301" s="202" t="s">
        <v>477</v>
      </c>
    </row>
    <row r="302" spans="1:6" ht="96">
      <c r="A302" s="202" t="s">
        <v>2825</v>
      </c>
      <c r="B302" s="204">
        <v>298</v>
      </c>
      <c r="C302" s="202" t="s">
        <v>479</v>
      </c>
      <c r="D302" s="204" t="s">
        <v>435</v>
      </c>
      <c r="E302" s="207">
        <v>5754</v>
      </c>
      <c r="F302" s="202" t="s">
        <v>480</v>
      </c>
    </row>
    <row r="303" spans="1:6" ht="96">
      <c r="A303" s="202" t="s">
        <v>2825</v>
      </c>
      <c r="B303" s="204">
        <v>299</v>
      </c>
      <c r="C303" s="202" t="s">
        <v>1776</v>
      </c>
      <c r="D303" s="204" t="s">
        <v>435</v>
      </c>
      <c r="E303" s="207">
        <v>1000</v>
      </c>
      <c r="F303" s="202" t="s">
        <v>2868</v>
      </c>
    </row>
    <row r="304" spans="1:6" ht="84">
      <c r="A304" s="202" t="s">
        <v>2825</v>
      </c>
      <c r="B304" s="204">
        <v>300</v>
      </c>
      <c r="C304" s="202" t="s">
        <v>2896</v>
      </c>
      <c r="D304" s="204" t="s">
        <v>435</v>
      </c>
      <c r="E304" s="207">
        <v>200</v>
      </c>
      <c r="F304" s="202" t="s">
        <v>2871</v>
      </c>
    </row>
    <row r="305" spans="1:6" ht="84">
      <c r="A305" s="202" t="s">
        <v>2825</v>
      </c>
      <c r="B305" s="204">
        <v>301</v>
      </c>
      <c r="C305" s="202" t="s">
        <v>2895</v>
      </c>
      <c r="D305" s="204" t="s">
        <v>435</v>
      </c>
      <c r="E305" s="207">
        <v>200</v>
      </c>
      <c r="F305" s="202" t="s">
        <v>2870</v>
      </c>
    </row>
    <row r="306" spans="1:6" ht="84">
      <c r="A306" s="202" t="s">
        <v>2825</v>
      </c>
      <c r="B306" s="204">
        <v>302</v>
      </c>
      <c r="C306" s="202" t="s">
        <v>2894</v>
      </c>
      <c r="D306" s="204" t="s">
        <v>435</v>
      </c>
      <c r="E306" s="207">
        <v>200</v>
      </c>
      <c r="F306" s="202" t="s">
        <v>2869</v>
      </c>
    </row>
    <row r="307" spans="1:6" ht="96">
      <c r="A307" s="202" t="s">
        <v>2825</v>
      </c>
      <c r="B307" s="204">
        <v>303</v>
      </c>
      <c r="C307" s="202" t="s">
        <v>2893</v>
      </c>
      <c r="D307" s="204" t="s">
        <v>435</v>
      </c>
      <c r="E307" s="207">
        <v>200</v>
      </c>
      <c r="F307" s="202" t="s">
        <v>2872</v>
      </c>
    </row>
    <row r="308" spans="1:6" ht="96">
      <c r="A308" s="202" t="s">
        <v>2825</v>
      </c>
      <c r="B308" s="204">
        <v>304</v>
      </c>
      <c r="C308" s="202" t="s">
        <v>2892</v>
      </c>
      <c r="D308" s="204" t="s">
        <v>435</v>
      </c>
      <c r="E308" s="207">
        <v>200</v>
      </c>
      <c r="F308" s="202" t="s">
        <v>2873</v>
      </c>
    </row>
    <row r="309" spans="1:6" ht="84">
      <c r="A309" s="202" t="s">
        <v>2825</v>
      </c>
      <c r="B309" s="204">
        <v>305</v>
      </c>
      <c r="C309" s="202" t="s">
        <v>2891</v>
      </c>
      <c r="D309" s="204" t="s">
        <v>435</v>
      </c>
      <c r="E309" s="207">
        <v>200</v>
      </c>
      <c r="F309" s="202" t="s">
        <v>2874</v>
      </c>
    </row>
    <row r="310" spans="1:6" ht="84">
      <c r="A310" s="202" t="s">
        <v>2825</v>
      </c>
      <c r="B310" s="204">
        <v>306</v>
      </c>
      <c r="C310" s="202" t="s">
        <v>2890</v>
      </c>
      <c r="D310" s="204" t="s">
        <v>435</v>
      </c>
      <c r="E310" s="207">
        <v>200</v>
      </c>
      <c r="F310" s="202" t="s">
        <v>2875</v>
      </c>
    </row>
    <row r="311" spans="1:6" ht="108">
      <c r="A311" s="202" t="s">
        <v>2825</v>
      </c>
      <c r="B311" s="204">
        <v>307</v>
      </c>
      <c r="C311" s="202" t="s">
        <v>2889</v>
      </c>
      <c r="D311" s="204" t="s">
        <v>435</v>
      </c>
      <c r="E311" s="207">
        <v>200</v>
      </c>
      <c r="F311" s="202" t="s">
        <v>2876</v>
      </c>
    </row>
    <row r="312" spans="1:6" ht="108">
      <c r="A312" s="202" t="s">
        <v>2825</v>
      </c>
      <c r="B312" s="204">
        <v>308</v>
      </c>
      <c r="C312" s="202" t="s">
        <v>2888</v>
      </c>
      <c r="D312" s="204" t="s">
        <v>435</v>
      </c>
      <c r="E312" s="207">
        <v>200</v>
      </c>
      <c r="F312" s="202" t="s">
        <v>2877</v>
      </c>
    </row>
    <row r="313" spans="1:6" ht="96">
      <c r="A313" s="202" t="s">
        <v>2825</v>
      </c>
      <c r="B313" s="204">
        <v>309</v>
      </c>
      <c r="C313" s="202" t="s">
        <v>2887</v>
      </c>
      <c r="D313" s="204" t="s">
        <v>435</v>
      </c>
      <c r="E313" s="207">
        <v>200</v>
      </c>
      <c r="F313" s="202" t="s">
        <v>2878</v>
      </c>
    </row>
    <row r="314" spans="1:6" ht="156">
      <c r="A314" s="202" t="s">
        <v>2825</v>
      </c>
      <c r="B314" s="204">
        <v>310</v>
      </c>
      <c r="C314" s="202" t="s">
        <v>2885</v>
      </c>
      <c r="D314" s="204" t="s">
        <v>435</v>
      </c>
      <c r="E314" s="207">
        <v>100</v>
      </c>
      <c r="F314" s="202" t="s">
        <v>2886</v>
      </c>
    </row>
    <row r="315" spans="1:6" ht="132">
      <c r="A315" s="202" t="s">
        <v>2825</v>
      </c>
      <c r="B315" s="204">
        <v>311</v>
      </c>
      <c r="C315" s="202" t="s">
        <v>1771</v>
      </c>
      <c r="D315" s="204" t="s">
        <v>150</v>
      </c>
      <c r="E315" s="207">
        <v>300</v>
      </c>
      <c r="F315" s="202" t="s">
        <v>2879</v>
      </c>
    </row>
    <row r="316" spans="1:6" ht="132">
      <c r="A316" s="202" t="s">
        <v>2825</v>
      </c>
      <c r="B316" s="204">
        <v>312</v>
      </c>
      <c r="C316" s="202" t="s">
        <v>1772</v>
      </c>
      <c r="D316" s="204" t="s">
        <v>150</v>
      </c>
      <c r="E316" s="207">
        <v>200</v>
      </c>
      <c r="F316" s="202" t="s">
        <v>2880</v>
      </c>
    </row>
    <row r="317" spans="1:6" ht="60">
      <c r="A317" s="202" t="s">
        <v>2563</v>
      </c>
      <c r="B317" s="204">
        <v>313</v>
      </c>
      <c r="C317" s="202" t="s">
        <v>503</v>
      </c>
      <c r="D317" s="204" t="s">
        <v>150</v>
      </c>
      <c r="E317" s="207">
        <v>153</v>
      </c>
      <c r="F317" s="202" t="s">
        <v>2773</v>
      </c>
    </row>
    <row r="318" spans="1:6" ht="84">
      <c r="A318" s="202" t="s">
        <v>2563</v>
      </c>
      <c r="B318" s="204">
        <v>314</v>
      </c>
      <c r="C318" s="202" t="s">
        <v>506</v>
      </c>
      <c r="D318" s="204" t="s">
        <v>435</v>
      </c>
      <c r="E318" s="207">
        <v>575</v>
      </c>
      <c r="F318" s="202" t="s">
        <v>2780</v>
      </c>
    </row>
    <row r="319" spans="1:6" ht="84">
      <c r="A319" s="202" t="s">
        <v>2563</v>
      </c>
      <c r="B319" s="204">
        <v>315</v>
      </c>
      <c r="C319" s="202" t="s">
        <v>510</v>
      </c>
      <c r="D319" s="204" t="s">
        <v>150</v>
      </c>
      <c r="E319" s="207">
        <v>212</v>
      </c>
      <c r="F319" s="202" t="s">
        <v>2976</v>
      </c>
    </row>
    <row r="320" spans="1:6" ht="132">
      <c r="A320" s="202" t="s">
        <v>2825</v>
      </c>
      <c r="B320" s="204">
        <v>316</v>
      </c>
      <c r="C320" s="202" t="s">
        <v>2884</v>
      </c>
      <c r="D320" s="204" t="s">
        <v>435</v>
      </c>
      <c r="E320" s="207">
        <v>775</v>
      </c>
      <c r="F320" s="202" t="s">
        <v>2881</v>
      </c>
    </row>
    <row r="321" spans="1:6" ht="72">
      <c r="A321" s="202" t="s">
        <v>2825</v>
      </c>
      <c r="B321" s="204">
        <v>317</v>
      </c>
      <c r="C321" s="202" t="s">
        <v>2883</v>
      </c>
      <c r="D321" s="204" t="s">
        <v>435</v>
      </c>
      <c r="E321" s="207">
        <v>400</v>
      </c>
      <c r="F321" s="202" t="s">
        <v>2900</v>
      </c>
    </row>
    <row r="322" spans="1:6" ht="72">
      <c r="A322" s="202" t="s">
        <v>2825</v>
      </c>
      <c r="B322" s="204">
        <v>318</v>
      </c>
      <c r="C322" s="202" t="s">
        <v>2882</v>
      </c>
      <c r="D322" s="204" t="s">
        <v>435</v>
      </c>
      <c r="E322" s="207">
        <v>400</v>
      </c>
      <c r="F322" s="202" t="s">
        <v>2899</v>
      </c>
    </row>
    <row r="323" spans="1:6" ht="72">
      <c r="A323" s="202" t="s">
        <v>2825</v>
      </c>
      <c r="B323" s="204">
        <v>319</v>
      </c>
      <c r="C323" s="202" t="s">
        <v>2897</v>
      </c>
      <c r="D323" s="204" t="s">
        <v>435</v>
      </c>
      <c r="E323" s="207">
        <v>200</v>
      </c>
      <c r="F323" s="202" t="s">
        <v>2898</v>
      </c>
    </row>
    <row r="324" spans="1:6" ht="72">
      <c r="A324" s="202" t="s">
        <v>2825</v>
      </c>
      <c r="B324" s="204">
        <v>320</v>
      </c>
      <c r="C324" s="202" t="s">
        <v>1770</v>
      </c>
      <c r="D324" s="204" t="s">
        <v>435</v>
      </c>
      <c r="E324" s="207">
        <v>200</v>
      </c>
      <c r="F324" s="202" t="s">
        <v>2901</v>
      </c>
    </row>
    <row r="325" spans="1:6" ht="72">
      <c r="A325" s="202" t="s">
        <v>2825</v>
      </c>
      <c r="B325" s="204">
        <v>321</v>
      </c>
      <c r="C325" s="202" t="s">
        <v>1778</v>
      </c>
      <c r="D325" s="204" t="s">
        <v>845</v>
      </c>
      <c r="E325" s="207">
        <v>100</v>
      </c>
      <c r="F325" s="202" t="s">
        <v>2902</v>
      </c>
    </row>
    <row r="326" spans="1:6" ht="60">
      <c r="A326" s="202" t="s">
        <v>2825</v>
      </c>
      <c r="B326" s="204">
        <v>322</v>
      </c>
      <c r="C326" s="202" t="s">
        <v>1706</v>
      </c>
      <c r="D326" s="204" t="s">
        <v>116</v>
      </c>
      <c r="E326" s="207">
        <v>60</v>
      </c>
      <c r="F326" s="202" t="s">
        <v>2903</v>
      </c>
    </row>
    <row r="327" spans="1:6" ht="72">
      <c r="A327" s="202" t="s">
        <v>2825</v>
      </c>
      <c r="B327" s="204">
        <v>323</v>
      </c>
      <c r="C327" s="202" t="s">
        <v>1760</v>
      </c>
      <c r="D327" s="204" t="s">
        <v>1283</v>
      </c>
      <c r="E327" s="207">
        <v>600</v>
      </c>
      <c r="F327" s="202" t="s">
        <v>2904</v>
      </c>
    </row>
    <row r="328" spans="1:6" ht="48">
      <c r="A328" s="202" t="s">
        <v>2825</v>
      </c>
      <c r="B328" s="204">
        <v>324</v>
      </c>
      <c r="C328" s="202" t="s">
        <v>1282</v>
      </c>
      <c r="D328" s="204" t="s">
        <v>1283</v>
      </c>
      <c r="E328" s="207">
        <v>60</v>
      </c>
      <c r="F328" s="202" t="s">
        <v>2905</v>
      </c>
    </row>
    <row r="329" spans="1:6" ht="60">
      <c r="A329" s="202" t="s">
        <v>2825</v>
      </c>
      <c r="B329" s="204">
        <v>325</v>
      </c>
      <c r="C329" s="202" t="s">
        <v>2906</v>
      </c>
      <c r="D329" s="204" t="s">
        <v>137</v>
      </c>
      <c r="E329" s="207">
        <v>40</v>
      </c>
      <c r="F329" s="202" t="s">
        <v>2907</v>
      </c>
    </row>
    <row r="330" spans="1:6" ht="60">
      <c r="A330" s="202" t="s">
        <v>2825</v>
      </c>
      <c r="B330" s="204">
        <v>326</v>
      </c>
      <c r="C330" s="202" t="s">
        <v>2908</v>
      </c>
      <c r="D330" s="204" t="s">
        <v>1735</v>
      </c>
      <c r="E330" s="207">
        <v>2000</v>
      </c>
      <c r="F330" s="202" t="s">
        <v>2909</v>
      </c>
    </row>
    <row r="331" spans="1:6" ht="96">
      <c r="A331" s="202" t="s">
        <v>2825</v>
      </c>
      <c r="B331" s="204">
        <v>327</v>
      </c>
      <c r="C331" s="202" t="s">
        <v>1281</v>
      </c>
      <c r="D331" s="204" t="s">
        <v>1280</v>
      </c>
      <c r="E331" s="207">
        <v>40</v>
      </c>
      <c r="F331" s="202" t="s">
        <v>2910</v>
      </c>
    </row>
    <row r="332" spans="1:6" ht="72">
      <c r="A332" s="202" t="s">
        <v>2825</v>
      </c>
      <c r="B332" s="204">
        <v>328</v>
      </c>
      <c r="C332" s="202" t="s">
        <v>2911</v>
      </c>
      <c r="D332" s="204" t="s">
        <v>1283</v>
      </c>
      <c r="E332" s="207">
        <v>400</v>
      </c>
      <c r="F332" s="202" t="s">
        <v>2912</v>
      </c>
    </row>
    <row r="333" spans="1:6" ht="144">
      <c r="A333" s="202" t="s">
        <v>2825</v>
      </c>
      <c r="B333" s="204">
        <v>329</v>
      </c>
      <c r="C333" s="202" t="s">
        <v>1777</v>
      </c>
      <c r="D333" s="204" t="s">
        <v>435</v>
      </c>
      <c r="E333" s="207">
        <v>100</v>
      </c>
      <c r="F333" s="202" t="s">
        <v>2913</v>
      </c>
    </row>
    <row r="334" spans="1:6" ht="96">
      <c r="A334" s="202" t="s">
        <v>2825</v>
      </c>
      <c r="B334" s="204">
        <v>330</v>
      </c>
      <c r="C334" s="202" t="s">
        <v>1761</v>
      </c>
      <c r="D334" s="204" t="s">
        <v>435</v>
      </c>
      <c r="E334" s="207">
        <v>400</v>
      </c>
      <c r="F334" s="202" t="s">
        <v>2914</v>
      </c>
    </row>
    <row r="335" spans="1:6" ht="72">
      <c r="A335" s="202" t="s">
        <v>2825</v>
      </c>
      <c r="B335" s="204">
        <v>331</v>
      </c>
      <c r="C335" s="202" t="s">
        <v>1745</v>
      </c>
      <c r="D335" s="204" t="s">
        <v>150</v>
      </c>
      <c r="E335" s="207">
        <v>18</v>
      </c>
      <c r="F335" s="202" t="s">
        <v>2915</v>
      </c>
    </row>
    <row r="336" spans="1:6" ht="156">
      <c r="A336" s="202" t="s">
        <v>2825</v>
      </c>
      <c r="B336" s="204">
        <v>332</v>
      </c>
      <c r="C336" s="202" t="s">
        <v>1644</v>
      </c>
      <c r="D336" s="204" t="s">
        <v>137</v>
      </c>
      <c r="E336" s="207">
        <v>20</v>
      </c>
      <c r="F336" s="202" t="s">
        <v>2916</v>
      </c>
    </row>
    <row r="337" spans="1:6" ht="60">
      <c r="A337" s="202" t="s">
        <v>2825</v>
      </c>
      <c r="B337" s="204">
        <v>333</v>
      </c>
      <c r="C337" s="202" t="s">
        <v>1751</v>
      </c>
      <c r="D337" s="204" t="s">
        <v>327</v>
      </c>
      <c r="E337" s="207">
        <v>330</v>
      </c>
      <c r="F337" s="202" t="s">
        <v>2917</v>
      </c>
    </row>
    <row r="338" spans="1:6" ht="72">
      <c r="A338" s="202" t="s">
        <v>2825</v>
      </c>
      <c r="B338" s="204">
        <v>334</v>
      </c>
      <c r="C338" s="202" t="s">
        <v>1505</v>
      </c>
      <c r="D338" s="204" t="s">
        <v>150</v>
      </c>
      <c r="E338" s="207">
        <v>13</v>
      </c>
      <c r="F338" s="202" t="s">
        <v>1506</v>
      </c>
    </row>
    <row r="339" spans="1:6" ht="72">
      <c r="A339" s="202" t="s">
        <v>2825</v>
      </c>
      <c r="B339" s="204">
        <v>335</v>
      </c>
      <c r="C339" s="202" t="s">
        <v>1647</v>
      </c>
      <c r="D339" s="204" t="s">
        <v>327</v>
      </c>
      <c r="E339" s="207">
        <v>150</v>
      </c>
      <c r="F339" s="202" t="s">
        <v>1648</v>
      </c>
    </row>
    <row r="340" spans="1:6" ht="60">
      <c r="A340" s="202" t="s">
        <v>2825</v>
      </c>
      <c r="B340" s="204">
        <v>336</v>
      </c>
      <c r="C340" s="202" t="s">
        <v>1650</v>
      </c>
      <c r="D340" s="204" t="s">
        <v>150</v>
      </c>
      <c r="E340" s="207">
        <v>50</v>
      </c>
      <c r="F340" s="202" t="s">
        <v>2918</v>
      </c>
    </row>
    <row r="341" spans="1:6" ht="36">
      <c r="A341" s="202" t="s">
        <v>2825</v>
      </c>
      <c r="B341" s="204">
        <v>337</v>
      </c>
      <c r="C341" s="202" t="s">
        <v>2579</v>
      </c>
      <c r="D341" s="204" t="s">
        <v>2822</v>
      </c>
      <c r="E341" s="207">
        <v>100</v>
      </c>
      <c r="F341" s="202" t="s">
        <v>2580</v>
      </c>
    </row>
    <row r="342" spans="1:6" ht="168">
      <c r="A342" s="202" t="s">
        <v>2575</v>
      </c>
      <c r="B342" s="204">
        <v>338</v>
      </c>
      <c r="C342" s="202" t="s">
        <v>1779</v>
      </c>
      <c r="D342" s="204" t="s">
        <v>150</v>
      </c>
      <c r="E342" s="207">
        <v>250</v>
      </c>
      <c r="F342" s="202" t="s">
        <v>1780</v>
      </c>
    </row>
    <row r="343" spans="1:6" ht="90.75" customHeight="1">
      <c r="A343" s="202" t="s">
        <v>2575</v>
      </c>
      <c r="B343" s="204">
        <v>339</v>
      </c>
      <c r="C343" s="202" t="s">
        <v>1782</v>
      </c>
      <c r="D343" s="204" t="s">
        <v>150</v>
      </c>
      <c r="E343" s="207">
        <v>550</v>
      </c>
      <c r="F343" s="202" t="s">
        <v>1783</v>
      </c>
    </row>
    <row r="344" spans="1:6" ht="72">
      <c r="A344" s="202" t="s">
        <v>2575</v>
      </c>
      <c r="B344" s="204">
        <v>340</v>
      </c>
      <c r="C344" s="202" t="s">
        <v>2577</v>
      </c>
      <c r="D344" s="204" t="s">
        <v>150</v>
      </c>
      <c r="E344" s="207">
        <v>360</v>
      </c>
      <c r="F344" s="202" t="s">
        <v>1785</v>
      </c>
    </row>
    <row r="345" spans="1:6" ht="120">
      <c r="A345" s="202" t="s">
        <v>2575</v>
      </c>
      <c r="B345" s="204">
        <v>341</v>
      </c>
      <c r="C345" s="202" t="s">
        <v>1787</v>
      </c>
      <c r="D345" s="204" t="s">
        <v>150</v>
      </c>
      <c r="E345" s="207">
        <v>204</v>
      </c>
      <c r="F345" s="202" t="s">
        <v>1788</v>
      </c>
    </row>
    <row r="346" spans="1:6" ht="84">
      <c r="A346" s="202" t="s">
        <v>2575</v>
      </c>
      <c r="B346" s="204">
        <v>342</v>
      </c>
      <c r="C346" s="202" t="s">
        <v>1790</v>
      </c>
      <c r="D346" s="204" t="s">
        <v>327</v>
      </c>
      <c r="E346" s="207">
        <v>20</v>
      </c>
      <c r="F346" s="202" t="s">
        <v>1791</v>
      </c>
    </row>
    <row r="347" spans="1:6" ht="180">
      <c r="A347" s="202" t="s">
        <v>2575</v>
      </c>
      <c r="B347" s="204">
        <v>343</v>
      </c>
      <c r="C347" s="202" t="s">
        <v>1793</v>
      </c>
      <c r="D347" s="204" t="s">
        <v>150</v>
      </c>
      <c r="E347" s="207">
        <v>20</v>
      </c>
      <c r="F347" s="202" t="s">
        <v>1794</v>
      </c>
    </row>
    <row r="348" spans="1:6" ht="60">
      <c r="A348" s="202" t="s">
        <v>2575</v>
      </c>
      <c r="B348" s="204">
        <v>344</v>
      </c>
      <c r="C348" s="202" t="s">
        <v>2576</v>
      </c>
      <c r="D348" s="204" t="s">
        <v>2823</v>
      </c>
      <c r="E348" s="207">
        <v>25</v>
      </c>
      <c r="F348" s="202" t="s">
        <v>2578</v>
      </c>
    </row>
    <row r="349" spans="1:6" ht="240">
      <c r="A349" s="202" t="s">
        <v>2565</v>
      </c>
      <c r="B349" s="204">
        <v>345</v>
      </c>
      <c r="C349" s="202" t="s">
        <v>647</v>
      </c>
      <c r="D349" s="204" t="s">
        <v>150</v>
      </c>
      <c r="E349" s="207">
        <v>137161</v>
      </c>
      <c r="F349" s="202" t="s">
        <v>649</v>
      </c>
    </row>
    <row r="350" spans="1:6" ht="228">
      <c r="A350" s="202" t="s">
        <v>2565</v>
      </c>
      <c r="B350" s="204">
        <v>346</v>
      </c>
      <c r="C350" s="202" t="s">
        <v>652</v>
      </c>
      <c r="D350" s="204" t="s">
        <v>150</v>
      </c>
      <c r="E350" s="207">
        <v>782440</v>
      </c>
      <c r="F350" s="202" t="s">
        <v>654</v>
      </c>
    </row>
    <row r="351" spans="1:6" ht="240">
      <c r="A351" s="202" t="s">
        <v>2565</v>
      </c>
      <c r="B351" s="204">
        <v>347</v>
      </c>
      <c r="C351" s="202" t="s">
        <v>656</v>
      </c>
      <c r="D351" s="204" t="s">
        <v>150</v>
      </c>
      <c r="E351" s="207">
        <v>823619</v>
      </c>
      <c r="F351" s="202" t="s">
        <v>657</v>
      </c>
    </row>
    <row r="352" spans="1:6" ht="207.75" customHeight="1">
      <c r="A352" s="202" t="s">
        <v>2565</v>
      </c>
      <c r="B352" s="204">
        <v>348</v>
      </c>
      <c r="C352" s="202" t="s">
        <v>660</v>
      </c>
      <c r="D352" s="204" t="s">
        <v>150</v>
      </c>
      <c r="E352" s="207">
        <v>214829</v>
      </c>
      <c r="F352" s="202" t="s">
        <v>661</v>
      </c>
    </row>
    <row r="353" spans="1:6" ht="192">
      <c r="A353" s="202" t="s">
        <v>2565</v>
      </c>
      <c r="B353" s="204">
        <v>349</v>
      </c>
      <c r="C353" s="202" t="s">
        <v>664</v>
      </c>
      <c r="D353" s="204" t="s">
        <v>150</v>
      </c>
      <c r="E353" s="207">
        <v>104864</v>
      </c>
      <c r="F353" s="202" t="s">
        <v>665</v>
      </c>
    </row>
    <row r="354" spans="1:6" ht="144">
      <c r="A354" s="202" t="s">
        <v>2565</v>
      </c>
      <c r="B354" s="204">
        <v>350</v>
      </c>
      <c r="C354" s="202" t="s">
        <v>667</v>
      </c>
      <c r="D354" s="204" t="s">
        <v>150</v>
      </c>
      <c r="E354" s="207">
        <v>10514</v>
      </c>
      <c r="F354" s="202" t="s">
        <v>668</v>
      </c>
    </row>
    <row r="355" spans="1:6" ht="108">
      <c r="A355" s="202" t="s">
        <v>2565</v>
      </c>
      <c r="B355" s="204">
        <v>351</v>
      </c>
      <c r="C355" s="202" t="s">
        <v>671</v>
      </c>
      <c r="D355" s="204" t="s">
        <v>150</v>
      </c>
      <c r="E355" s="207">
        <v>859912</v>
      </c>
      <c r="F355" s="202" t="s">
        <v>672</v>
      </c>
    </row>
    <row r="356" spans="1:6" ht="132">
      <c r="A356" s="202" t="s">
        <v>2565</v>
      </c>
      <c r="B356" s="204">
        <v>352</v>
      </c>
      <c r="C356" s="202" t="s">
        <v>675</v>
      </c>
      <c r="D356" s="204" t="s">
        <v>150</v>
      </c>
      <c r="E356" s="207">
        <v>156447</v>
      </c>
      <c r="F356" s="202" t="s">
        <v>677</v>
      </c>
    </row>
    <row r="357" spans="1:6" ht="96">
      <c r="A357" s="202" t="s">
        <v>2565</v>
      </c>
      <c r="B357" s="204">
        <v>353</v>
      </c>
      <c r="C357" s="202" t="s">
        <v>679</v>
      </c>
      <c r="D357" s="204" t="s">
        <v>680</v>
      </c>
      <c r="E357" s="207">
        <v>825</v>
      </c>
      <c r="F357" s="202" t="s">
        <v>2650</v>
      </c>
    </row>
    <row r="358" spans="1:6" ht="48">
      <c r="A358" s="202" t="s">
        <v>2565</v>
      </c>
      <c r="B358" s="204">
        <v>354</v>
      </c>
      <c r="C358" s="202" t="s">
        <v>684</v>
      </c>
      <c r="D358" s="204" t="s">
        <v>680</v>
      </c>
      <c r="E358" s="207">
        <v>725</v>
      </c>
      <c r="F358" s="202" t="s">
        <v>685</v>
      </c>
    </row>
    <row r="359" spans="1:6" ht="288">
      <c r="A359" s="202" t="s">
        <v>2565</v>
      </c>
      <c r="B359" s="204">
        <v>355</v>
      </c>
      <c r="C359" s="202" t="s">
        <v>688</v>
      </c>
      <c r="D359" s="204" t="s">
        <v>51</v>
      </c>
      <c r="E359" s="207">
        <v>346741</v>
      </c>
      <c r="F359" s="202" t="s">
        <v>2582</v>
      </c>
    </row>
    <row r="360" spans="1:6" ht="96">
      <c r="A360" s="202" t="s">
        <v>2565</v>
      </c>
      <c r="B360" s="204">
        <v>356</v>
      </c>
      <c r="C360" s="202" t="s">
        <v>692</v>
      </c>
      <c r="D360" s="204" t="s">
        <v>51</v>
      </c>
      <c r="E360" s="207">
        <v>5970</v>
      </c>
      <c r="F360" s="202" t="s">
        <v>2583</v>
      </c>
    </row>
    <row r="361" spans="1:6" ht="264">
      <c r="A361" s="202" t="s">
        <v>2565</v>
      </c>
      <c r="B361" s="204">
        <v>357</v>
      </c>
      <c r="C361" s="202" t="s">
        <v>714</v>
      </c>
      <c r="D361" s="204" t="s">
        <v>150</v>
      </c>
      <c r="E361" s="207">
        <v>93072</v>
      </c>
      <c r="F361" s="202" t="s">
        <v>715</v>
      </c>
    </row>
    <row r="362" spans="1:6" ht="156">
      <c r="A362" s="202" t="s">
        <v>2565</v>
      </c>
      <c r="B362" s="204">
        <v>358</v>
      </c>
      <c r="C362" s="202" t="s">
        <v>721</v>
      </c>
      <c r="D362" s="204" t="s">
        <v>150</v>
      </c>
      <c r="E362" s="207">
        <v>36448</v>
      </c>
      <c r="F362" s="202" t="s">
        <v>722</v>
      </c>
    </row>
    <row r="363" spans="1:6" ht="132">
      <c r="A363" s="202" t="s">
        <v>2565</v>
      </c>
      <c r="B363" s="204">
        <v>359</v>
      </c>
      <c r="C363" s="202" t="s">
        <v>726</v>
      </c>
      <c r="D363" s="204" t="s">
        <v>150</v>
      </c>
      <c r="E363" s="207">
        <v>6615</v>
      </c>
      <c r="F363" s="202" t="s">
        <v>727</v>
      </c>
    </row>
    <row r="364" spans="1:6" ht="156">
      <c r="A364" s="202" t="s">
        <v>2565</v>
      </c>
      <c r="B364" s="204">
        <v>360</v>
      </c>
      <c r="C364" s="202" t="s">
        <v>730</v>
      </c>
      <c r="D364" s="204" t="s">
        <v>150</v>
      </c>
      <c r="E364" s="207">
        <v>750</v>
      </c>
      <c r="F364" s="202" t="s">
        <v>731</v>
      </c>
    </row>
    <row r="365" spans="1:6" ht="192">
      <c r="A365" s="202" t="s">
        <v>2565</v>
      </c>
      <c r="B365" s="204">
        <v>361</v>
      </c>
      <c r="C365" s="202" t="s">
        <v>736</v>
      </c>
      <c r="D365" s="204" t="s">
        <v>150</v>
      </c>
      <c r="E365" s="207">
        <v>5455</v>
      </c>
      <c r="F365" s="202" t="s">
        <v>737</v>
      </c>
    </row>
    <row r="366" spans="1:6" ht="72">
      <c r="A366" s="202" t="s">
        <v>2565</v>
      </c>
      <c r="B366" s="204">
        <v>362</v>
      </c>
      <c r="C366" s="202" t="s">
        <v>742</v>
      </c>
      <c r="D366" s="204" t="s">
        <v>150</v>
      </c>
      <c r="E366" s="207">
        <v>270</v>
      </c>
      <c r="F366" s="202" t="s">
        <v>2651</v>
      </c>
    </row>
    <row r="367" spans="1:6" ht="84">
      <c r="A367" s="202" t="s">
        <v>2565</v>
      </c>
      <c r="B367" s="204">
        <v>363</v>
      </c>
      <c r="C367" s="202" t="s">
        <v>1139</v>
      </c>
      <c r="D367" s="204" t="s">
        <v>150</v>
      </c>
      <c r="E367" s="207">
        <v>752</v>
      </c>
      <c r="F367" s="202" t="s">
        <v>2652</v>
      </c>
    </row>
    <row r="368" spans="1:6" ht="84">
      <c r="A368" s="202" t="s">
        <v>2565</v>
      </c>
      <c r="B368" s="204">
        <v>364</v>
      </c>
      <c r="C368" s="202" t="s">
        <v>1143</v>
      </c>
      <c r="D368" s="204" t="s">
        <v>150</v>
      </c>
      <c r="E368" s="207">
        <v>253</v>
      </c>
      <c r="F368" s="202" t="s">
        <v>1145</v>
      </c>
    </row>
    <row r="369" spans="1:6" ht="120">
      <c r="A369" s="202" t="s">
        <v>2565</v>
      </c>
      <c r="B369" s="204">
        <v>365</v>
      </c>
      <c r="C369" s="202" t="s">
        <v>1148</v>
      </c>
      <c r="D369" s="204" t="s">
        <v>150</v>
      </c>
      <c r="E369" s="207">
        <v>440</v>
      </c>
      <c r="F369" s="202" t="s">
        <v>1149</v>
      </c>
    </row>
    <row r="370" spans="1:6" ht="120">
      <c r="A370" s="202" t="s">
        <v>2565</v>
      </c>
      <c r="B370" s="204">
        <v>366</v>
      </c>
      <c r="C370" s="202" t="s">
        <v>1151</v>
      </c>
      <c r="D370" s="204" t="s">
        <v>150</v>
      </c>
      <c r="E370" s="207">
        <v>20</v>
      </c>
      <c r="F370" s="202" t="s">
        <v>1152</v>
      </c>
    </row>
    <row r="371" spans="1:6" ht="132">
      <c r="A371" s="202" t="s">
        <v>2565</v>
      </c>
      <c r="B371" s="204">
        <v>367</v>
      </c>
      <c r="C371" s="202" t="s">
        <v>1154</v>
      </c>
      <c r="D371" s="204" t="s">
        <v>327</v>
      </c>
      <c r="E371" s="207">
        <v>20</v>
      </c>
      <c r="F371" s="202" t="s">
        <v>1155</v>
      </c>
    </row>
    <row r="372" spans="1:6" ht="48">
      <c r="A372" s="202" t="s">
        <v>2565</v>
      </c>
      <c r="B372" s="204">
        <v>368</v>
      </c>
      <c r="C372" s="202" t="s">
        <v>1156</v>
      </c>
      <c r="D372" s="204" t="s">
        <v>150</v>
      </c>
      <c r="E372" s="207">
        <v>7</v>
      </c>
      <c r="F372" s="202" t="s">
        <v>1157</v>
      </c>
    </row>
    <row r="373" spans="1:6" ht="161.25" customHeight="1">
      <c r="A373" s="202" t="s">
        <v>2565</v>
      </c>
      <c r="B373" s="204">
        <v>369</v>
      </c>
      <c r="C373" s="202" t="s">
        <v>1670</v>
      </c>
      <c r="D373" s="204" t="s">
        <v>327</v>
      </c>
      <c r="E373" s="207">
        <v>4</v>
      </c>
      <c r="F373" s="202" t="s">
        <v>1671</v>
      </c>
    </row>
    <row r="374" spans="1:6" ht="60">
      <c r="A374" s="202" t="s">
        <v>2565</v>
      </c>
      <c r="B374" s="204">
        <v>370</v>
      </c>
      <c r="C374" s="202" t="s">
        <v>1716</v>
      </c>
      <c r="D374" s="204" t="s">
        <v>150</v>
      </c>
      <c r="E374" s="207">
        <v>30</v>
      </c>
      <c r="F374" s="202" t="s">
        <v>2964</v>
      </c>
    </row>
    <row r="375" spans="1:6" ht="120">
      <c r="A375" s="202" t="s">
        <v>2565</v>
      </c>
      <c r="B375" s="204">
        <v>371</v>
      </c>
      <c r="C375" s="202" t="s">
        <v>1758</v>
      </c>
      <c r="D375" s="204" t="s">
        <v>116</v>
      </c>
      <c r="E375" s="207">
        <v>2</v>
      </c>
      <c r="F375" s="202" t="s">
        <v>1759</v>
      </c>
    </row>
    <row r="376" spans="1:6" ht="132">
      <c r="A376" s="202" t="s">
        <v>2565</v>
      </c>
      <c r="B376" s="204">
        <v>372</v>
      </c>
      <c r="C376" s="202" t="s">
        <v>1200</v>
      </c>
      <c r="D376" s="204" t="s">
        <v>150</v>
      </c>
      <c r="E376" s="207">
        <v>3973</v>
      </c>
      <c r="F376" s="202" t="s">
        <v>1202</v>
      </c>
    </row>
    <row r="377" spans="1:6" ht="156">
      <c r="A377" s="202" t="s">
        <v>2565</v>
      </c>
      <c r="B377" s="204">
        <v>373</v>
      </c>
      <c r="C377" s="202" t="s">
        <v>1206</v>
      </c>
      <c r="D377" s="204" t="s">
        <v>150</v>
      </c>
      <c r="E377" s="207">
        <v>4969</v>
      </c>
      <c r="F377" s="202" t="s">
        <v>1207</v>
      </c>
    </row>
    <row r="378" spans="1:6" ht="72">
      <c r="A378" s="202" t="s">
        <v>2565</v>
      </c>
      <c r="B378" s="204">
        <v>374</v>
      </c>
      <c r="C378" s="202" t="s">
        <v>1291</v>
      </c>
      <c r="D378" s="204" t="s">
        <v>251</v>
      </c>
      <c r="E378" s="207">
        <v>666</v>
      </c>
      <c r="F378" s="202" t="s">
        <v>1292</v>
      </c>
    </row>
    <row r="379" spans="1:6" ht="144">
      <c r="A379" s="202" t="s">
        <v>2565</v>
      </c>
      <c r="B379" s="204">
        <v>375</v>
      </c>
      <c r="C379" s="202" t="s">
        <v>1294</v>
      </c>
      <c r="D379" s="204" t="s">
        <v>1295</v>
      </c>
      <c r="E379" s="207">
        <v>5108</v>
      </c>
      <c r="F379" s="202" t="s">
        <v>1296</v>
      </c>
    </row>
    <row r="380" spans="1:6" ht="144">
      <c r="A380" s="202" t="s">
        <v>2565</v>
      </c>
      <c r="B380" s="204">
        <v>376</v>
      </c>
      <c r="C380" s="202" t="s">
        <v>1289</v>
      </c>
      <c r="D380" s="204" t="s">
        <v>150</v>
      </c>
      <c r="E380" s="207">
        <v>37240</v>
      </c>
      <c r="F380" s="202" t="s">
        <v>1296</v>
      </c>
    </row>
    <row r="381" spans="1:6" ht="96">
      <c r="A381" s="202" t="s">
        <v>2565</v>
      </c>
      <c r="B381" s="204">
        <v>377</v>
      </c>
      <c r="C381" s="202" t="s">
        <v>1298</v>
      </c>
      <c r="D381" s="204" t="s">
        <v>150</v>
      </c>
      <c r="E381" s="207">
        <v>8807</v>
      </c>
      <c r="F381" s="202" t="s">
        <v>1299</v>
      </c>
    </row>
    <row r="382" spans="1:6" ht="84">
      <c r="A382" s="202" t="s">
        <v>2565</v>
      </c>
      <c r="B382" s="204">
        <v>378</v>
      </c>
      <c r="C382" s="202" t="s">
        <v>1302</v>
      </c>
      <c r="D382" s="204" t="s">
        <v>150</v>
      </c>
      <c r="E382" s="207">
        <v>16844</v>
      </c>
      <c r="F382" s="202" t="s">
        <v>1303</v>
      </c>
    </row>
    <row r="383" spans="1:6" ht="60">
      <c r="A383" s="202" t="s">
        <v>2565</v>
      </c>
      <c r="B383" s="204">
        <v>379</v>
      </c>
      <c r="C383" s="202" t="s">
        <v>806</v>
      </c>
      <c r="D383" s="204" t="s">
        <v>185</v>
      </c>
      <c r="E383" s="207">
        <v>49747</v>
      </c>
      <c r="F383" s="202" t="s">
        <v>807</v>
      </c>
    </row>
    <row r="384" spans="1:6" ht="60">
      <c r="A384" s="202" t="s">
        <v>2565</v>
      </c>
      <c r="B384" s="204">
        <v>380</v>
      </c>
      <c r="C384" s="202" t="s">
        <v>811</v>
      </c>
      <c r="D384" s="204" t="s">
        <v>185</v>
      </c>
      <c r="E384" s="207">
        <v>1279</v>
      </c>
      <c r="F384" s="202" t="s">
        <v>812</v>
      </c>
    </row>
    <row r="385" spans="1:6" ht="72">
      <c r="A385" s="202" t="s">
        <v>2565</v>
      </c>
      <c r="B385" s="204">
        <v>381</v>
      </c>
      <c r="C385" s="202" t="s">
        <v>814</v>
      </c>
      <c r="D385" s="204" t="s">
        <v>815</v>
      </c>
      <c r="E385" s="207">
        <v>220</v>
      </c>
      <c r="F385" s="202" t="s">
        <v>816</v>
      </c>
    </row>
    <row r="386" spans="1:6" ht="36">
      <c r="A386" s="202" t="s">
        <v>2565</v>
      </c>
      <c r="B386" s="204">
        <v>382</v>
      </c>
      <c r="C386" s="202" t="s">
        <v>839</v>
      </c>
      <c r="D386" s="204" t="s">
        <v>129</v>
      </c>
      <c r="E386" s="207">
        <v>28857</v>
      </c>
      <c r="F386" s="202" t="s">
        <v>840</v>
      </c>
    </row>
    <row r="387" spans="1:6" ht="60">
      <c r="A387" s="202" t="s">
        <v>2565</v>
      </c>
      <c r="B387" s="204">
        <v>383</v>
      </c>
      <c r="C387" s="202" t="s">
        <v>842</v>
      </c>
      <c r="D387" s="204" t="s">
        <v>845</v>
      </c>
      <c r="E387" s="207">
        <v>8409</v>
      </c>
      <c r="F387" s="202" t="s">
        <v>846</v>
      </c>
    </row>
    <row r="388" spans="1:6" ht="36">
      <c r="A388" s="202" t="s">
        <v>2565</v>
      </c>
      <c r="B388" s="204">
        <v>384</v>
      </c>
      <c r="C388" s="202" t="s">
        <v>861</v>
      </c>
      <c r="D388" s="204" t="s">
        <v>150</v>
      </c>
      <c r="E388" s="207">
        <v>3055</v>
      </c>
      <c r="F388" s="202" t="s">
        <v>862</v>
      </c>
    </row>
    <row r="389" spans="1:6" ht="36">
      <c r="A389" s="202" t="s">
        <v>2565</v>
      </c>
      <c r="B389" s="204">
        <v>385</v>
      </c>
      <c r="C389" s="202" t="s">
        <v>863</v>
      </c>
      <c r="D389" s="204" t="s">
        <v>150</v>
      </c>
      <c r="E389" s="207">
        <v>2054</v>
      </c>
      <c r="F389" s="202" t="s">
        <v>864</v>
      </c>
    </row>
    <row r="390" spans="1:6" ht="72">
      <c r="A390" s="202" t="s">
        <v>2565</v>
      </c>
      <c r="B390" s="204">
        <v>386</v>
      </c>
      <c r="C390" s="202" t="s">
        <v>895</v>
      </c>
      <c r="D390" s="204" t="s">
        <v>137</v>
      </c>
      <c r="E390" s="207">
        <v>1001</v>
      </c>
      <c r="F390" s="202" t="s">
        <v>896</v>
      </c>
    </row>
    <row r="391" spans="1:6" ht="48">
      <c r="A391" s="202" t="s">
        <v>2565</v>
      </c>
      <c r="B391" s="204">
        <v>387</v>
      </c>
      <c r="C391" s="202" t="s">
        <v>900</v>
      </c>
      <c r="D391" s="204" t="s">
        <v>137</v>
      </c>
      <c r="E391" s="207">
        <v>7903</v>
      </c>
      <c r="F391" s="202" t="s">
        <v>901</v>
      </c>
    </row>
    <row r="392" spans="1:6" ht="108">
      <c r="A392" s="202" t="s">
        <v>2565</v>
      </c>
      <c r="B392" s="204">
        <v>388</v>
      </c>
      <c r="C392" s="202" t="s">
        <v>921</v>
      </c>
      <c r="D392" s="204" t="s">
        <v>922</v>
      </c>
      <c r="E392" s="207">
        <v>1112928</v>
      </c>
      <c r="F392" s="202" t="s">
        <v>923</v>
      </c>
    </row>
    <row r="393" spans="1:6" ht="180">
      <c r="A393" s="202" t="s">
        <v>2565</v>
      </c>
      <c r="B393" s="204">
        <v>389</v>
      </c>
      <c r="C393" s="202" t="s">
        <v>925</v>
      </c>
      <c r="D393" s="204" t="s">
        <v>922</v>
      </c>
      <c r="E393" s="207">
        <v>127604</v>
      </c>
      <c r="F393" s="202" t="s">
        <v>926</v>
      </c>
    </row>
    <row r="394" spans="1:6" ht="132">
      <c r="A394" s="202" t="s">
        <v>2565</v>
      </c>
      <c r="B394" s="204">
        <v>390</v>
      </c>
      <c r="C394" s="202" t="s">
        <v>930</v>
      </c>
      <c r="D394" s="204" t="s">
        <v>922</v>
      </c>
      <c r="E394" s="207">
        <v>92363</v>
      </c>
      <c r="F394" s="202" t="s">
        <v>931</v>
      </c>
    </row>
    <row r="395" spans="1:6" ht="84">
      <c r="A395" s="202" t="s">
        <v>2565</v>
      </c>
      <c r="B395" s="204">
        <v>391</v>
      </c>
      <c r="C395" s="202" t="s">
        <v>933</v>
      </c>
      <c r="D395" s="204" t="s">
        <v>922</v>
      </c>
      <c r="E395" s="207">
        <v>385</v>
      </c>
      <c r="F395" s="202" t="s">
        <v>934</v>
      </c>
    </row>
    <row r="396" spans="1:6" ht="240">
      <c r="A396" s="202" t="s">
        <v>2565</v>
      </c>
      <c r="B396" s="204">
        <v>392</v>
      </c>
      <c r="C396" s="202" t="s">
        <v>1030</v>
      </c>
      <c r="D396" s="204" t="s">
        <v>150</v>
      </c>
      <c r="E396" s="207">
        <v>308</v>
      </c>
      <c r="F396" s="202" t="s">
        <v>1031</v>
      </c>
    </row>
    <row r="397" spans="1:6" ht="120">
      <c r="A397" s="202" t="s">
        <v>2565</v>
      </c>
      <c r="B397" s="204">
        <v>393</v>
      </c>
      <c r="C397" s="202" t="s">
        <v>1034</v>
      </c>
      <c r="D397" s="204" t="s">
        <v>150</v>
      </c>
      <c r="E397" s="207">
        <v>7</v>
      </c>
      <c r="F397" s="202" t="s">
        <v>1035</v>
      </c>
    </row>
    <row r="398" spans="1:6" ht="48">
      <c r="A398" s="202" t="s">
        <v>2565</v>
      </c>
      <c r="B398" s="204">
        <v>394</v>
      </c>
      <c r="C398" s="202" t="s">
        <v>1637</v>
      </c>
      <c r="D398" s="204" t="s">
        <v>327</v>
      </c>
      <c r="E398" s="207">
        <v>8</v>
      </c>
      <c r="F398" s="202" t="s">
        <v>1638</v>
      </c>
    </row>
    <row r="399" spans="1:6" ht="144">
      <c r="A399" s="202" t="s">
        <v>2565</v>
      </c>
      <c r="B399" s="204">
        <v>395</v>
      </c>
      <c r="C399" s="202" t="s">
        <v>1037</v>
      </c>
      <c r="D399" s="204" t="s">
        <v>150</v>
      </c>
      <c r="E399" s="207">
        <v>1775</v>
      </c>
      <c r="F399" s="202" t="s">
        <v>2586</v>
      </c>
    </row>
    <row r="400" spans="1:6" ht="144">
      <c r="A400" s="202" t="s">
        <v>2565</v>
      </c>
      <c r="B400" s="204">
        <v>396</v>
      </c>
      <c r="C400" s="202" t="s">
        <v>1040</v>
      </c>
      <c r="D400" s="204" t="s">
        <v>150</v>
      </c>
      <c r="E400" s="207">
        <v>20095</v>
      </c>
      <c r="F400" s="202" t="s">
        <v>2587</v>
      </c>
    </row>
    <row r="401" spans="1:6" ht="60">
      <c r="A401" s="202" t="s">
        <v>2565</v>
      </c>
      <c r="B401" s="204">
        <v>397</v>
      </c>
      <c r="C401" s="202" t="s">
        <v>1043</v>
      </c>
      <c r="D401" s="204" t="s">
        <v>150</v>
      </c>
      <c r="E401" s="207">
        <v>185</v>
      </c>
      <c r="F401" s="202" t="s">
        <v>2588</v>
      </c>
    </row>
    <row r="402" spans="1:6" ht="48">
      <c r="A402" s="202" t="s">
        <v>2565</v>
      </c>
      <c r="B402" s="204">
        <v>398</v>
      </c>
      <c r="C402" s="202" t="s">
        <v>1047</v>
      </c>
      <c r="D402" s="204" t="s">
        <v>150</v>
      </c>
      <c r="E402" s="207">
        <v>8733</v>
      </c>
      <c r="F402" s="202" t="s">
        <v>2589</v>
      </c>
    </row>
    <row r="403" spans="1:6" ht="168">
      <c r="A403" s="202" t="s">
        <v>2565</v>
      </c>
      <c r="B403" s="204">
        <v>399</v>
      </c>
      <c r="C403" s="202" t="s">
        <v>1050</v>
      </c>
      <c r="D403" s="204" t="s">
        <v>150</v>
      </c>
      <c r="E403" s="207">
        <v>117</v>
      </c>
      <c r="F403" s="202" t="s">
        <v>2590</v>
      </c>
    </row>
    <row r="404" spans="1:6" ht="60">
      <c r="A404" s="202" t="s">
        <v>2565</v>
      </c>
      <c r="B404" s="204">
        <v>400</v>
      </c>
      <c r="C404" s="202" t="s">
        <v>1052</v>
      </c>
      <c r="D404" s="204" t="s">
        <v>996</v>
      </c>
      <c r="E404" s="207">
        <v>255711</v>
      </c>
      <c r="F404" s="202" t="s">
        <v>1053</v>
      </c>
    </row>
    <row r="405" spans="1:6" ht="24">
      <c r="A405" s="202" t="s">
        <v>2565</v>
      </c>
      <c r="B405" s="204">
        <v>401</v>
      </c>
      <c r="C405" s="202" t="s">
        <v>1056</v>
      </c>
      <c r="D405" s="204" t="s">
        <v>150</v>
      </c>
      <c r="E405" s="207">
        <v>44619</v>
      </c>
      <c r="F405" s="202" t="s">
        <v>1057</v>
      </c>
    </row>
    <row r="406" spans="1:6" ht="120">
      <c r="A406" s="202" t="s">
        <v>2565</v>
      </c>
      <c r="B406" s="204">
        <v>402</v>
      </c>
      <c r="C406" s="202" t="s">
        <v>1058</v>
      </c>
      <c r="D406" s="204" t="s">
        <v>150</v>
      </c>
      <c r="E406" s="207">
        <v>2425</v>
      </c>
      <c r="F406" s="202" t="s">
        <v>1059</v>
      </c>
    </row>
    <row r="407" spans="1:6" ht="84">
      <c r="A407" s="202" t="s">
        <v>2565</v>
      </c>
      <c r="B407" s="204">
        <v>403</v>
      </c>
      <c r="C407" s="202" t="s">
        <v>1061</v>
      </c>
      <c r="D407" s="204" t="s">
        <v>150</v>
      </c>
      <c r="E407" s="207">
        <v>4900</v>
      </c>
      <c r="F407" s="202" t="s">
        <v>1062</v>
      </c>
    </row>
    <row r="408" spans="1:6" ht="204">
      <c r="A408" s="202" t="s">
        <v>2565</v>
      </c>
      <c r="B408" s="204">
        <v>404</v>
      </c>
      <c r="C408" s="202" t="s">
        <v>1063</v>
      </c>
      <c r="D408" s="204" t="s">
        <v>150</v>
      </c>
      <c r="E408" s="207">
        <v>2875</v>
      </c>
      <c r="F408" s="202" t="s">
        <v>1064</v>
      </c>
    </row>
    <row r="409" spans="1:6" ht="120">
      <c r="A409" s="202" t="s">
        <v>2565</v>
      </c>
      <c r="B409" s="204">
        <v>405</v>
      </c>
      <c r="C409" s="202" t="s">
        <v>1160</v>
      </c>
      <c r="D409" s="204" t="s">
        <v>150</v>
      </c>
      <c r="E409" s="207">
        <v>15683</v>
      </c>
      <c r="F409" s="202" t="s">
        <v>2600</v>
      </c>
    </row>
    <row r="410" spans="1:6" ht="48">
      <c r="A410" s="202" t="s">
        <v>2565</v>
      </c>
      <c r="B410" s="204">
        <v>406</v>
      </c>
      <c r="C410" s="202" t="s">
        <v>1163</v>
      </c>
      <c r="D410" s="204" t="s">
        <v>150</v>
      </c>
      <c r="E410" s="207">
        <v>7835</v>
      </c>
      <c r="F410" s="202" t="s">
        <v>2597</v>
      </c>
    </row>
    <row r="411" spans="1:6" ht="120">
      <c r="A411" s="202" t="s">
        <v>2565</v>
      </c>
      <c r="B411" s="204">
        <v>407</v>
      </c>
      <c r="C411" s="202" t="s">
        <v>1165</v>
      </c>
      <c r="D411" s="204" t="s">
        <v>150</v>
      </c>
      <c r="E411" s="207">
        <v>906</v>
      </c>
      <c r="F411" s="202" t="s">
        <v>2601</v>
      </c>
    </row>
    <row r="412" spans="1:6" ht="60">
      <c r="A412" s="202" t="s">
        <v>2565</v>
      </c>
      <c r="B412" s="204">
        <v>408</v>
      </c>
      <c r="C412" s="202" t="s">
        <v>1169</v>
      </c>
      <c r="D412" s="204" t="s">
        <v>150</v>
      </c>
      <c r="E412" s="207">
        <v>1294</v>
      </c>
      <c r="F412" s="202" t="s">
        <v>1170</v>
      </c>
    </row>
    <row r="413" spans="1:6" ht="108">
      <c r="A413" s="202" t="s">
        <v>2565</v>
      </c>
      <c r="B413" s="204">
        <v>409</v>
      </c>
      <c r="C413" s="202" t="s">
        <v>1173</v>
      </c>
      <c r="D413" s="204" t="s">
        <v>150</v>
      </c>
      <c r="E413" s="207">
        <v>1572</v>
      </c>
      <c r="F413" s="202" t="s">
        <v>1174</v>
      </c>
    </row>
    <row r="414" spans="1:6" ht="108">
      <c r="A414" s="202" t="s">
        <v>2565</v>
      </c>
      <c r="B414" s="204">
        <v>410</v>
      </c>
      <c r="C414" s="202" t="s">
        <v>1176</v>
      </c>
      <c r="D414" s="204" t="s">
        <v>150</v>
      </c>
      <c r="E414" s="207">
        <v>106038</v>
      </c>
      <c r="F414" s="202" t="s">
        <v>2592</v>
      </c>
    </row>
    <row r="415" spans="1:6" ht="96">
      <c r="A415" s="202" t="s">
        <v>2565</v>
      </c>
      <c r="B415" s="204">
        <v>411</v>
      </c>
      <c r="C415" s="202" t="s">
        <v>2591</v>
      </c>
      <c r="D415" s="204" t="s">
        <v>150</v>
      </c>
      <c r="E415" s="207">
        <v>2563</v>
      </c>
      <c r="F415" s="202" t="s">
        <v>2593</v>
      </c>
    </row>
    <row r="416" spans="1:6" ht="72">
      <c r="A416" s="202" t="s">
        <v>2565</v>
      </c>
      <c r="B416" s="204">
        <v>412</v>
      </c>
      <c r="C416" s="202" t="s">
        <v>1182</v>
      </c>
      <c r="D416" s="204" t="s">
        <v>150</v>
      </c>
      <c r="E416" s="207">
        <v>38</v>
      </c>
      <c r="F416" s="202" t="s">
        <v>2595</v>
      </c>
    </row>
    <row r="417" spans="1:6" ht="72">
      <c r="A417" s="202" t="s">
        <v>2565</v>
      </c>
      <c r="B417" s="204">
        <v>413</v>
      </c>
      <c r="C417" s="202" t="s">
        <v>1184</v>
      </c>
      <c r="D417" s="204" t="s">
        <v>150</v>
      </c>
      <c r="E417" s="207">
        <v>75</v>
      </c>
      <c r="F417" s="202" t="s">
        <v>2594</v>
      </c>
    </row>
    <row r="418" spans="1:6" ht="132">
      <c r="A418" s="202" t="s">
        <v>2565</v>
      </c>
      <c r="B418" s="204">
        <v>414</v>
      </c>
      <c r="C418" s="202" t="s">
        <v>1187</v>
      </c>
      <c r="D418" s="204" t="s">
        <v>150</v>
      </c>
      <c r="E418" s="207">
        <v>1352</v>
      </c>
      <c r="F418" s="202" t="s">
        <v>2596</v>
      </c>
    </row>
    <row r="419" spans="1:6" ht="120">
      <c r="A419" s="202" t="s">
        <v>2565</v>
      </c>
      <c r="B419" s="204">
        <v>415</v>
      </c>
      <c r="C419" s="202" t="s">
        <v>1194</v>
      </c>
      <c r="D419" s="204" t="s">
        <v>150</v>
      </c>
      <c r="E419" s="207">
        <v>50</v>
      </c>
      <c r="F419" s="202" t="s">
        <v>2598</v>
      </c>
    </row>
    <row r="420" spans="1:6" ht="72">
      <c r="A420" s="202" t="s">
        <v>2565</v>
      </c>
      <c r="B420" s="204">
        <v>416</v>
      </c>
      <c r="C420" s="202" t="s">
        <v>1195</v>
      </c>
      <c r="D420" s="204" t="s">
        <v>150</v>
      </c>
      <c r="E420" s="207">
        <v>3125</v>
      </c>
      <c r="F420" s="202" t="s">
        <v>1196</v>
      </c>
    </row>
    <row r="421" spans="1:6" ht="84">
      <c r="A421" s="202" t="s">
        <v>2565</v>
      </c>
      <c r="B421" s="204">
        <v>417</v>
      </c>
      <c r="C421" s="202" t="s">
        <v>1665</v>
      </c>
      <c r="D421" s="204" t="s">
        <v>1376</v>
      </c>
      <c r="E421" s="207">
        <v>10</v>
      </c>
      <c r="F421" s="202" t="s">
        <v>2599</v>
      </c>
    </row>
    <row r="422" spans="1:6" ht="60">
      <c r="A422" s="202" t="s">
        <v>2565</v>
      </c>
      <c r="B422" s="204">
        <v>418</v>
      </c>
      <c r="C422" s="202" t="s">
        <v>1724</v>
      </c>
      <c r="D422" s="204" t="s">
        <v>327</v>
      </c>
      <c r="E422" s="207">
        <v>45</v>
      </c>
      <c r="F422" s="202" t="s">
        <v>1725</v>
      </c>
    </row>
    <row r="423" spans="1:6" ht="48">
      <c r="A423" s="202" t="s">
        <v>2565</v>
      </c>
      <c r="B423" s="204">
        <v>419</v>
      </c>
      <c r="C423" s="202" t="s">
        <v>945</v>
      </c>
      <c r="D423" s="204" t="s">
        <v>251</v>
      </c>
      <c r="E423" s="207">
        <v>4559</v>
      </c>
      <c r="F423" s="202" t="s">
        <v>946</v>
      </c>
    </row>
    <row r="424" spans="1:6" ht="72">
      <c r="A424" s="202" t="s">
        <v>2565</v>
      </c>
      <c r="B424" s="204">
        <v>420</v>
      </c>
      <c r="C424" s="202" t="s">
        <v>949</v>
      </c>
      <c r="D424" s="204" t="s">
        <v>950</v>
      </c>
      <c r="E424" s="207">
        <v>4652</v>
      </c>
      <c r="F424" s="202" t="s">
        <v>951</v>
      </c>
    </row>
    <row r="425" spans="1:6" ht="36">
      <c r="A425" s="202" t="s">
        <v>2565</v>
      </c>
      <c r="B425" s="204">
        <v>421</v>
      </c>
      <c r="C425" s="202" t="s">
        <v>953</v>
      </c>
      <c r="D425" s="204" t="s">
        <v>954</v>
      </c>
      <c r="E425" s="207">
        <v>2933</v>
      </c>
      <c r="F425" s="202" t="s">
        <v>955</v>
      </c>
    </row>
    <row r="426" spans="1:6" ht="36">
      <c r="A426" s="202" t="s">
        <v>2565</v>
      </c>
      <c r="B426" s="204">
        <v>422</v>
      </c>
      <c r="C426" s="202" t="s">
        <v>957</v>
      </c>
      <c r="D426" s="204" t="s">
        <v>251</v>
      </c>
      <c r="E426" s="207">
        <v>944</v>
      </c>
      <c r="F426" s="202" t="s">
        <v>958</v>
      </c>
    </row>
    <row r="427" spans="1:6" ht="24">
      <c r="A427" s="202" t="s">
        <v>2565</v>
      </c>
      <c r="B427" s="204">
        <v>423</v>
      </c>
      <c r="C427" s="202" t="s">
        <v>960</v>
      </c>
      <c r="D427" s="204" t="s">
        <v>251</v>
      </c>
      <c r="E427" s="207">
        <v>32</v>
      </c>
      <c r="F427" s="202" t="s">
        <v>961</v>
      </c>
    </row>
    <row r="428" spans="1:6" ht="96">
      <c r="A428" s="202" t="s">
        <v>2565</v>
      </c>
      <c r="B428" s="204">
        <v>424</v>
      </c>
      <c r="C428" s="202" t="s">
        <v>982</v>
      </c>
      <c r="D428" s="204" t="s">
        <v>150</v>
      </c>
      <c r="E428" s="207">
        <v>11980</v>
      </c>
      <c r="F428" s="202" t="s">
        <v>2584</v>
      </c>
    </row>
    <row r="429" spans="1:6" ht="48">
      <c r="A429" s="202" t="s">
        <v>2565</v>
      </c>
      <c r="B429" s="204">
        <v>425</v>
      </c>
      <c r="C429" s="202" t="s">
        <v>982</v>
      </c>
      <c r="D429" s="204" t="s">
        <v>327</v>
      </c>
      <c r="E429" s="207">
        <v>1313</v>
      </c>
      <c r="F429" s="202" t="s">
        <v>985</v>
      </c>
    </row>
    <row r="430" spans="1:6" ht="132">
      <c r="A430" s="202" t="s">
        <v>2565</v>
      </c>
      <c r="B430" s="204">
        <v>426</v>
      </c>
      <c r="C430" s="202" t="s">
        <v>986</v>
      </c>
      <c r="D430" s="204" t="s">
        <v>150</v>
      </c>
      <c r="E430" s="207">
        <v>28813</v>
      </c>
      <c r="F430" s="202" t="s">
        <v>2585</v>
      </c>
    </row>
    <row r="431" spans="1:6" ht="108">
      <c r="A431" s="202" t="s">
        <v>2574</v>
      </c>
      <c r="B431" s="204">
        <v>427</v>
      </c>
      <c r="C431" s="202" t="s">
        <v>1747</v>
      </c>
      <c r="D431" s="204" t="s">
        <v>150</v>
      </c>
      <c r="E431" s="207">
        <v>63</v>
      </c>
      <c r="F431" s="202" t="s">
        <v>2808</v>
      </c>
    </row>
    <row r="432" spans="1:6" ht="60">
      <c r="A432" s="202" t="s">
        <v>2574</v>
      </c>
      <c r="B432" s="204">
        <v>428</v>
      </c>
      <c r="C432" s="202" t="s">
        <v>1753</v>
      </c>
      <c r="D432" s="204" t="s">
        <v>327</v>
      </c>
      <c r="E432" s="207">
        <v>20</v>
      </c>
      <c r="F432" s="202" t="s">
        <v>2809</v>
      </c>
    </row>
    <row r="433" spans="1:6" ht="36">
      <c r="A433" s="202" t="s">
        <v>2566</v>
      </c>
      <c r="B433" s="204">
        <v>429</v>
      </c>
      <c r="C433" s="202" t="s">
        <v>1232</v>
      </c>
      <c r="D433" s="204" t="s">
        <v>150</v>
      </c>
      <c r="E433" s="207">
        <v>125</v>
      </c>
      <c r="F433" s="202" t="s">
        <v>1233</v>
      </c>
    </row>
    <row r="434" spans="1:6" ht="36">
      <c r="A434" s="202" t="s">
        <v>2566</v>
      </c>
      <c r="B434" s="204">
        <v>430</v>
      </c>
      <c r="C434" s="202" t="s">
        <v>1238</v>
      </c>
      <c r="D434" s="204" t="s">
        <v>150</v>
      </c>
      <c r="E434" s="207">
        <v>1875</v>
      </c>
      <c r="F434" s="202" t="s">
        <v>1239</v>
      </c>
    </row>
    <row r="435" spans="1:6" ht="84">
      <c r="A435" s="202" t="s">
        <v>2566</v>
      </c>
      <c r="B435" s="204">
        <v>431</v>
      </c>
      <c r="C435" s="202" t="s">
        <v>1242</v>
      </c>
      <c r="D435" s="204" t="s">
        <v>150</v>
      </c>
      <c r="E435" s="207">
        <v>7308</v>
      </c>
      <c r="F435" s="202" t="s">
        <v>1243</v>
      </c>
    </row>
    <row r="436" spans="1:6" ht="84">
      <c r="A436" s="202" t="s">
        <v>2566</v>
      </c>
      <c r="B436" s="204">
        <v>432</v>
      </c>
      <c r="C436" s="202" t="s">
        <v>1245</v>
      </c>
      <c r="D436" s="204" t="s">
        <v>150</v>
      </c>
      <c r="E436" s="207">
        <v>2000</v>
      </c>
      <c r="F436" s="202" t="s">
        <v>1247</v>
      </c>
    </row>
    <row r="437" spans="1:6" ht="24">
      <c r="A437" s="202" t="s">
        <v>2566</v>
      </c>
      <c r="B437" s="204">
        <v>433</v>
      </c>
      <c r="C437" s="202" t="s">
        <v>747</v>
      </c>
      <c r="D437" s="204" t="s">
        <v>150</v>
      </c>
      <c r="E437" s="207">
        <v>76</v>
      </c>
      <c r="F437" s="202" t="s">
        <v>748</v>
      </c>
    </row>
    <row r="438" spans="1:6" ht="24">
      <c r="A438" s="202" t="s">
        <v>2566</v>
      </c>
      <c r="B438" s="204">
        <v>434</v>
      </c>
      <c r="C438" s="202" t="s">
        <v>751</v>
      </c>
      <c r="D438" s="204" t="s">
        <v>150</v>
      </c>
      <c r="E438" s="207">
        <v>20</v>
      </c>
      <c r="F438" s="202" t="s">
        <v>752</v>
      </c>
    </row>
    <row r="439" spans="1:6" ht="24">
      <c r="A439" s="202" t="s">
        <v>2566</v>
      </c>
      <c r="B439" s="204">
        <v>435</v>
      </c>
      <c r="C439" s="202" t="s">
        <v>754</v>
      </c>
      <c r="D439" s="204" t="s">
        <v>150</v>
      </c>
      <c r="E439" s="207">
        <v>25</v>
      </c>
      <c r="F439" s="202" t="s">
        <v>755</v>
      </c>
    </row>
    <row r="440" spans="1:6" ht="36">
      <c r="A440" s="202" t="s">
        <v>2566</v>
      </c>
      <c r="B440" s="204">
        <v>436</v>
      </c>
      <c r="C440" s="202" t="s">
        <v>756</v>
      </c>
      <c r="D440" s="204" t="s">
        <v>150</v>
      </c>
      <c r="E440" s="207">
        <v>128</v>
      </c>
      <c r="F440" s="202" t="s">
        <v>757</v>
      </c>
    </row>
    <row r="441" spans="1:6" ht="84">
      <c r="A441" s="202" t="s">
        <v>2566</v>
      </c>
      <c r="B441" s="204">
        <v>437</v>
      </c>
      <c r="C441" s="202" t="s">
        <v>878</v>
      </c>
      <c r="D441" s="204" t="s">
        <v>150</v>
      </c>
      <c r="E441" s="207">
        <v>125</v>
      </c>
      <c r="F441" s="202" t="s">
        <v>879</v>
      </c>
    </row>
    <row r="442" spans="1:6" ht="48">
      <c r="A442" s="202" t="s">
        <v>2566</v>
      </c>
      <c r="B442" s="204">
        <v>438</v>
      </c>
      <c r="C442" s="202" t="s">
        <v>883</v>
      </c>
      <c r="D442" s="204" t="s">
        <v>150</v>
      </c>
      <c r="E442" s="207">
        <v>634</v>
      </c>
      <c r="F442" s="202" t="s">
        <v>884</v>
      </c>
    </row>
    <row r="443" spans="1:6" ht="48">
      <c r="A443" s="202" t="s">
        <v>2566</v>
      </c>
      <c r="B443" s="204">
        <v>439</v>
      </c>
      <c r="C443" s="202" t="s">
        <v>1495</v>
      </c>
      <c r="D443" s="204" t="s">
        <v>150</v>
      </c>
      <c r="E443" s="207">
        <v>994</v>
      </c>
      <c r="F443" s="202" t="s">
        <v>1496</v>
      </c>
    </row>
    <row r="444" spans="1:6" ht="108">
      <c r="A444" s="202" t="s">
        <v>2566</v>
      </c>
      <c r="B444" s="204">
        <v>440</v>
      </c>
      <c r="C444" s="202" t="s">
        <v>1513</v>
      </c>
      <c r="D444" s="204" t="s">
        <v>150</v>
      </c>
      <c r="E444" s="207">
        <v>56633</v>
      </c>
      <c r="F444" s="202" t="s">
        <v>1514</v>
      </c>
    </row>
    <row r="445" spans="1:6" ht="60">
      <c r="A445" s="202" t="s">
        <v>2566</v>
      </c>
      <c r="B445" s="204">
        <v>441</v>
      </c>
      <c r="C445" s="202" t="s">
        <v>1557</v>
      </c>
      <c r="D445" s="204" t="s">
        <v>150</v>
      </c>
      <c r="E445" s="207">
        <v>267</v>
      </c>
      <c r="F445" s="202" t="s">
        <v>1558</v>
      </c>
    </row>
    <row r="446" spans="1:6" ht="72">
      <c r="A446" s="202" t="s">
        <v>2566</v>
      </c>
      <c r="B446" s="204">
        <v>442</v>
      </c>
      <c r="C446" s="202" t="s">
        <v>1617</v>
      </c>
      <c r="D446" s="204" t="s">
        <v>150</v>
      </c>
      <c r="E446" s="207">
        <v>6250</v>
      </c>
      <c r="F446" s="202" t="s">
        <v>1618</v>
      </c>
    </row>
    <row r="447" spans="1:6" ht="24">
      <c r="A447" s="202" t="s">
        <v>2566</v>
      </c>
      <c r="B447" s="204">
        <v>443</v>
      </c>
      <c r="C447" s="202" t="s">
        <v>1654</v>
      </c>
      <c r="D447" s="204" t="s">
        <v>150</v>
      </c>
      <c r="E447" s="207">
        <v>570</v>
      </c>
      <c r="F447" s="202" t="s">
        <v>1654</v>
      </c>
    </row>
    <row r="448" spans="1:6" ht="132">
      <c r="A448" s="202" t="s">
        <v>2566</v>
      </c>
      <c r="B448" s="204">
        <v>444</v>
      </c>
      <c r="C448" s="202" t="s">
        <v>1691</v>
      </c>
      <c r="D448" s="204" t="s">
        <v>680</v>
      </c>
      <c r="E448" s="207">
        <v>156</v>
      </c>
      <c r="F448" s="202" t="s">
        <v>2653</v>
      </c>
    </row>
    <row r="449" spans="1:6" ht="36">
      <c r="A449" s="202" t="s">
        <v>2566</v>
      </c>
      <c r="B449" s="204">
        <v>445</v>
      </c>
      <c r="C449" s="202" t="s">
        <v>1699</v>
      </c>
      <c r="D449" s="204" t="s">
        <v>137</v>
      </c>
      <c r="E449" s="207">
        <v>10</v>
      </c>
      <c r="F449" s="202" t="s">
        <v>1700</v>
      </c>
    </row>
    <row r="450" spans="1:6">
      <c r="A450" s="202" t="s">
        <v>2566</v>
      </c>
      <c r="B450" s="204">
        <v>446</v>
      </c>
      <c r="C450" s="202" t="s">
        <v>1773</v>
      </c>
      <c r="D450" s="204" t="s">
        <v>150</v>
      </c>
      <c r="E450" s="207">
        <v>300</v>
      </c>
      <c r="F450" s="202" t="s">
        <v>1774</v>
      </c>
    </row>
    <row r="451" spans="1:6" ht="48">
      <c r="A451" s="202" t="s">
        <v>2566</v>
      </c>
      <c r="B451" s="204">
        <v>447</v>
      </c>
      <c r="C451" s="202" t="s">
        <v>2607</v>
      </c>
      <c r="D451" s="204" t="s">
        <v>150</v>
      </c>
      <c r="E451" s="207">
        <v>100</v>
      </c>
      <c r="F451" s="202" t="s">
        <v>2608</v>
      </c>
    </row>
    <row r="452" spans="1:6">
      <c r="A452" s="202" t="s">
        <v>2566</v>
      </c>
      <c r="B452" s="204">
        <v>448</v>
      </c>
      <c r="C452" s="202" t="s">
        <v>2606</v>
      </c>
      <c r="D452" s="204" t="s">
        <v>150</v>
      </c>
      <c r="E452" s="207">
        <v>4</v>
      </c>
      <c r="F452" s="202" t="s">
        <v>2609</v>
      </c>
    </row>
    <row r="453" spans="1:6" ht="84">
      <c r="A453" s="202" t="s">
        <v>2567</v>
      </c>
      <c r="B453" s="204">
        <v>449</v>
      </c>
      <c r="C453" s="202" t="s">
        <v>772</v>
      </c>
      <c r="D453" s="204" t="s">
        <v>377</v>
      </c>
      <c r="E453" s="207">
        <v>4196</v>
      </c>
      <c r="F453" s="202" t="s">
        <v>2661</v>
      </c>
    </row>
    <row r="454" spans="1:6" ht="96">
      <c r="A454" s="202" t="s">
        <v>2567</v>
      </c>
      <c r="B454" s="204">
        <v>450</v>
      </c>
      <c r="C454" s="202" t="s">
        <v>774</v>
      </c>
      <c r="D454" s="204" t="s">
        <v>775</v>
      </c>
      <c r="E454" s="207">
        <v>95000</v>
      </c>
      <c r="F454" s="202" t="s">
        <v>776</v>
      </c>
    </row>
    <row r="455" spans="1:6" ht="96">
      <c r="A455" s="202" t="s">
        <v>2567</v>
      </c>
      <c r="B455" s="204">
        <v>451</v>
      </c>
      <c r="C455" s="202" t="s">
        <v>779</v>
      </c>
      <c r="D455" s="204" t="s">
        <v>251</v>
      </c>
      <c r="E455" s="207">
        <v>3444</v>
      </c>
      <c r="F455" s="202" t="s">
        <v>780</v>
      </c>
    </row>
    <row r="456" spans="1:6" ht="108">
      <c r="A456" s="202" t="s">
        <v>2567</v>
      </c>
      <c r="B456" s="204">
        <v>452</v>
      </c>
      <c r="C456" s="202" t="s">
        <v>786</v>
      </c>
      <c r="D456" s="204" t="s">
        <v>785</v>
      </c>
      <c r="E456" s="207">
        <v>1196</v>
      </c>
      <c r="F456" s="202" t="s">
        <v>2660</v>
      </c>
    </row>
    <row r="457" spans="1:6" ht="60">
      <c r="A457" s="202" t="s">
        <v>2567</v>
      </c>
      <c r="B457" s="204">
        <v>453</v>
      </c>
      <c r="C457" s="202" t="s">
        <v>788</v>
      </c>
      <c r="D457" s="204" t="s">
        <v>785</v>
      </c>
      <c r="E457" s="207">
        <v>215</v>
      </c>
      <c r="F457" s="202" t="s">
        <v>2655</v>
      </c>
    </row>
    <row r="458" spans="1:6" ht="60">
      <c r="A458" s="202" t="s">
        <v>2567</v>
      </c>
      <c r="B458" s="204">
        <v>454</v>
      </c>
      <c r="C458" s="202" t="s">
        <v>790</v>
      </c>
      <c r="D458" s="204" t="s">
        <v>775</v>
      </c>
      <c r="E458" s="207">
        <v>135000</v>
      </c>
      <c r="F458" s="202" t="s">
        <v>2659</v>
      </c>
    </row>
    <row r="459" spans="1:6" ht="84">
      <c r="A459" s="202" t="s">
        <v>2567</v>
      </c>
      <c r="B459" s="204">
        <v>455</v>
      </c>
      <c r="C459" s="202" t="s">
        <v>794</v>
      </c>
      <c r="D459" s="204" t="s">
        <v>775</v>
      </c>
      <c r="E459" s="207">
        <v>540</v>
      </c>
      <c r="F459" s="202" t="s">
        <v>2658</v>
      </c>
    </row>
    <row r="460" spans="1:6" ht="60">
      <c r="A460" s="202" t="s">
        <v>2567</v>
      </c>
      <c r="B460" s="204">
        <v>456</v>
      </c>
      <c r="C460" s="202" t="s">
        <v>1799</v>
      </c>
      <c r="D460" s="204" t="s">
        <v>251</v>
      </c>
      <c r="E460" s="207">
        <v>20</v>
      </c>
      <c r="F460" s="202" t="s">
        <v>2977</v>
      </c>
    </row>
    <row r="461" spans="1:6" ht="60">
      <c r="A461" s="202" t="s">
        <v>2567</v>
      </c>
      <c r="B461" s="204">
        <v>457</v>
      </c>
      <c r="C461" s="202" t="s">
        <v>1800</v>
      </c>
      <c r="D461" s="204" t="s">
        <v>775</v>
      </c>
      <c r="E461" s="207">
        <v>10000</v>
      </c>
      <c r="F461" s="202" t="s">
        <v>2656</v>
      </c>
    </row>
    <row r="462" spans="1:6" ht="36">
      <c r="A462" s="202" t="s">
        <v>2567</v>
      </c>
      <c r="B462" s="204">
        <v>458</v>
      </c>
      <c r="C462" s="202" t="s">
        <v>1802</v>
      </c>
      <c r="D462" s="204" t="s">
        <v>845</v>
      </c>
      <c r="E462" s="207">
        <v>100</v>
      </c>
      <c r="F462" s="202" t="s">
        <v>2657</v>
      </c>
    </row>
    <row r="463" spans="1:6" ht="48">
      <c r="A463" s="202" t="s">
        <v>2567</v>
      </c>
      <c r="B463" s="204">
        <v>459</v>
      </c>
      <c r="C463" s="202" t="s">
        <v>905</v>
      </c>
      <c r="D463" s="204" t="s">
        <v>137</v>
      </c>
      <c r="E463" s="207">
        <v>812</v>
      </c>
      <c r="F463" s="202" t="s">
        <v>2662</v>
      </c>
    </row>
    <row r="464" spans="1:6" ht="108">
      <c r="A464" s="202" t="s">
        <v>2567</v>
      </c>
      <c r="B464" s="204">
        <v>460</v>
      </c>
      <c r="C464" s="202" t="s">
        <v>909</v>
      </c>
      <c r="D464" s="204" t="s">
        <v>185</v>
      </c>
      <c r="E464" s="207">
        <v>519</v>
      </c>
      <c r="F464" s="202" t="s">
        <v>910</v>
      </c>
    </row>
    <row r="465" spans="1:6" ht="72">
      <c r="A465" s="202" t="s">
        <v>2567</v>
      </c>
      <c r="B465" s="204">
        <v>461</v>
      </c>
      <c r="C465" s="202" t="s">
        <v>913</v>
      </c>
      <c r="D465" s="204" t="s">
        <v>137</v>
      </c>
      <c r="E465" s="207">
        <v>732</v>
      </c>
      <c r="F465" s="202" t="s">
        <v>2663</v>
      </c>
    </row>
    <row r="466" spans="1:6" ht="84">
      <c r="A466" s="202" t="s">
        <v>2567</v>
      </c>
      <c r="B466" s="204">
        <v>462</v>
      </c>
      <c r="C466" s="202" t="s">
        <v>2665</v>
      </c>
      <c r="D466" s="204" t="s">
        <v>129</v>
      </c>
      <c r="E466" s="207">
        <v>96415</v>
      </c>
      <c r="F466" s="202" t="s">
        <v>2664</v>
      </c>
    </row>
    <row r="467" spans="1:6" ht="96">
      <c r="A467" s="202" t="s">
        <v>2567</v>
      </c>
      <c r="B467" s="204">
        <v>463</v>
      </c>
      <c r="C467" s="202" t="s">
        <v>918</v>
      </c>
      <c r="D467" s="204" t="s">
        <v>185</v>
      </c>
      <c r="E467" s="207">
        <v>822</v>
      </c>
      <c r="F467" s="202" t="s">
        <v>2948</v>
      </c>
    </row>
    <row r="468" spans="1:6" ht="96">
      <c r="A468" s="202" t="s">
        <v>2567</v>
      </c>
      <c r="B468" s="204">
        <v>464</v>
      </c>
      <c r="C468" s="202" t="s">
        <v>919</v>
      </c>
      <c r="D468" s="204" t="s">
        <v>185</v>
      </c>
      <c r="E468" s="207">
        <v>307</v>
      </c>
      <c r="F468" s="202" t="s">
        <v>2666</v>
      </c>
    </row>
    <row r="469" spans="1:6" ht="24">
      <c r="A469" s="202" t="s">
        <v>2567</v>
      </c>
      <c r="B469" s="204">
        <v>465</v>
      </c>
      <c r="C469" s="202" t="s">
        <v>964</v>
      </c>
      <c r="D469" s="204" t="s">
        <v>137</v>
      </c>
      <c r="E469" s="207">
        <v>25</v>
      </c>
      <c r="F469" s="202" t="s">
        <v>965</v>
      </c>
    </row>
    <row r="470" spans="1:6" ht="24">
      <c r="A470" s="202" t="s">
        <v>2567</v>
      </c>
      <c r="B470" s="204">
        <v>466</v>
      </c>
      <c r="C470" s="202" t="s">
        <v>969</v>
      </c>
      <c r="D470" s="204" t="s">
        <v>137</v>
      </c>
      <c r="E470" s="207">
        <v>14</v>
      </c>
      <c r="F470" s="202" t="s">
        <v>970</v>
      </c>
    </row>
    <row r="471" spans="1:6" ht="24">
      <c r="A471" s="202" t="s">
        <v>2567</v>
      </c>
      <c r="B471" s="204">
        <v>467</v>
      </c>
      <c r="C471" s="202" t="s">
        <v>973</v>
      </c>
      <c r="D471" s="204" t="s">
        <v>185</v>
      </c>
      <c r="E471" s="207">
        <v>2456</v>
      </c>
      <c r="F471" s="202" t="s">
        <v>2949</v>
      </c>
    </row>
    <row r="472" spans="1:6" ht="24">
      <c r="A472" s="202" t="s">
        <v>2567</v>
      </c>
      <c r="B472" s="204">
        <v>468</v>
      </c>
      <c r="C472" s="202" t="s">
        <v>974</v>
      </c>
      <c r="D472" s="204" t="s">
        <v>137</v>
      </c>
      <c r="E472" s="207">
        <v>427</v>
      </c>
      <c r="F472" s="202" t="s">
        <v>2949</v>
      </c>
    </row>
    <row r="473" spans="1:6" ht="36">
      <c r="A473" s="202" t="s">
        <v>2567</v>
      </c>
      <c r="B473" s="204">
        <v>469</v>
      </c>
      <c r="C473" s="202" t="s">
        <v>975</v>
      </c>
      <c r="D473" s="204" t="s">
        <v>339</v>
      </c>
      <c r="E473" s="207">
        <v>955</v>
      </c>
      <c r="F473" s="202" t="s">
        <v>2950</v>
      </c>
    </row>
    <row r="474" spans="1:6" ht="72">
      <c r="A474" s="202" t="s">
        <v>2567</v>
      </c>
      <c r="B474" s="204">
        <v>470</v>
      </c>
      <c r="C474" s="202" t="s">
        <v>977</v>
      </c>
      <c r="D474" s="204" t="s">
        <v>978</v>
      </c>
      <c r="E474" s="207">
        <v>9770</v>
      </c>
      <c r="F474" s="202" t="s">
        <v>2667</v>
      </c>
    </row>
    <row r="475" spans="1:6" ht="72">
      <c r="A475" s="202" t="s">
        <v>2567</v>
      </c>
      <c r="B475" s="204">
        <v>471</v>
      </c>
      <c r="C475" s="202" t="s">
        <v>1250</v>
      </c>
      <c r="D475" s="204" t="s">
        <v>251</v>
      </c>
      <c r="E475" s="207">
        <v>130</v>
      </c>
      <c r="F475" s="202" t="s">
        <v>2951</v>
      </c>
    </row>
    <row r="476" spans="1:6" ht="84">
      <c r="A476" s="202" t="s">
        <v>2567</v>
      </c>
      <c r="B476" s="204">
        <v>472</v>
      </c>
      <c r="C476" s="202" t="s">
        <v>1253</v>
      </c>
      <c r="D476" s="204" t="s">
        <v>251</v>
      </c>
      <c r="E476" s="207">
        <v>156</v>
      </c>
      <c r="F476" s="202" t="s">
        <v>2952</v>
      </c>
    </row>
    <row r="477" spans="1:6" ht="84">
      <c r="A477" s="202" t="s">
        <v>2567</v>
      </c>
      <c r="B477" s="204">
        <v>473</v>
      </c>
      <c r="C477" s="202" t="s">
        <v>1256</v>
      </c>
      <c r="D477" s="204" t="s">
        <v>251</v>
      </c>
      <c r="E477" s="207">
        <v>206</v>
      </c>
      <c r="F477" s="202" t="s">
        <v>2953</v>
      </c>
    </row>
    <row r="478" spans="1:6" ht="72">
      <c r="A478" s="202" t="s">
        <v>2567</v>
      </c>
      <c r="B478" s="204">
        <v>474</v>
      </c>
      <c r="C478" s="202" t="s">
        <v>1258</v>
      </c>
      <c r="D478" s="204" t="s">
        <v>251</v>
      </c>
      <c r="E478" s="207">
        <v>95</v>
      </c>
      <c r="F478" s="202" t="s">
        <v>2954</v>
      </c>
    </row>
    <row r="479" spans="1:6" ht="72">
      <c r="A479" s="202" t="s">
        <v>2567</v>
      </c>
      <c r="B479" s="204">
        <v>475</v>
      </c>
      <c r="C479" s="202" t="s">
        <v>1260</v>
      </c>
      <c r="D479" s="204" t="s">
        <v>251</v>
      </c>
      <c r="E479" s="207">
        <v>88</v>
      </c>
      <c r="F479" s="202" t="s">
        <v>1261</v>
      </c>
    </row>
    <row r="480" spans="1:6" ht="72">
      <c r="A480" s="202" t="s">
        <v>2567</v>
      </c>
      <c r="B480" s="204">
        <v>476</v>
      </c>
      <c r="C480" s="202" t="s">
        <v>1263</v>
      </c>
      <c r="D480" s="204" t="s">
        <v>251</v>
      </c>
      <c r="E480" s="207">
        <v>99</v>
      </c>
      <c r="F480" s="202" t="s">
        <v>2955</v>
      </c>
    </row>
    <row r="481" spans="1:6" ht="72">
      <c r="A481" s="202" t="s">
        <v>2567</v>
      </c>
      <c r="B481" s="204">
        <v>477</v>
      </c>
      <c r="C481" s="202" t="s">
        <v>1265</v>
      </c>
      <c r="D481" s="204" t="s">
        <v>251</v>
      </c>
      <c r="E481" s="207">
        <v>154</v>
      </c>
      <c r="F481" s="202" t="s">
        <v>2956</v>
      </c>
    </row>
    <row r="482" spans="1:6" ht="72">
      <c r="A482" s="202" t="s">
        <v>2567</v>
      </c>
      <c r="B482" s="204">
        <v>478</v>
      </c>
      <c r="C482" s="202" t="s">
        <v>1268</v>
      </c>
      <c r="D482" s="204" t="s">
        <v>251</v>
      </c>
      <c r="E482" s="207">
        <v>140</v>
      </c>
      <c r="F482" s="202" t="s">
        <v>2957</v>
      </c>
    </row>
    <row r="483" spans="1:6" ht="48">
      <c r="A483" s="202" t="s">
        <v>2567</v>
      </c>
      <c r="B483" s="204">
        <v>479</v>
      </c>
      <c r="C483" s="202" t="s">
        <v>1272</v>
      </c>
      <c r="D483" s="204" t="s">
        <v>251</v>
      </c>
      <c r="E483" s="207">
        <v>337</v>
      </c>
      <c r="F483" s="202" t="s">
        <v>2958</v>
      </c>
    </row>
    <row r="484" spans="1:6" ht="48">
      <c r="A484" s="202" t="s">
        <v>2567</v>
      </c>
      <c r="B484" s="204">
        <v>480</v>
      </c>
      <c r="C484" s="202" t="s">
        <v>1274</v>
      </c>
      <c r="D484" s="204" t="s">
        <v>251</v>
      </c>
      <c r="E484" s="207">
        <v>288</v>
      </c>
      <c r="F484" s="202" t="s">
        <v>2959</v>
      </c>
    </row>
    <row r="485" spans="1:6" ht="36">
      <c r="A485" s="202" t="s">
        <v>2567</v>
      </c>
      <c r="B485" s="204">
        <v>481</v>
      </c>
      <c r="C485" s="202" t="s">
        <v>1276</v>
      </c>
      <c r="D485" s="204" t="s">
        <v>251</v>
      </c>
      <c r="E485" s="207">
        <v>116</v>
      </c>
      <c r="F485" s="202" t="s">
        <v>1277</v>
      </c>
    </row>
    <row r="486" spans="1:6" ht="108">
      <c r="A486" s="202" t="s">
        <v>2567</v>
      </c>
      <c r="B486" s="204">
        <v>482</v>
      </c>
      <c r="C486" s="202" t="s">
        <v>1517</v>
      </c>
      <c r="D486" s="204" t="s">
        <v>137</v>
      </c>
      <c r="E486" s="207">
        <v>279</v>
      </c>
      <c r="F486" s="202" t="s">
        <v>2668</v>
      </c>
    </row>
    <row r="487" spans="1:6" ht="168">
      <c r="A487" s="202" t="s">
        <v>2567</v>
      </c>
      <c r="B487" s="204">
        <v>483</v>
      </c>
      <c r="C487" s="202" t="s">
        <v>1552</v>
      </c>
      <c r="D487" s="204" t="s">
        <v>116</v>
      </c>
      <c r="E487" s="207">
        <v>340</v>
      </c>
      <c r="F487" s="202" t="s">
        <v>2960</v>
      </c>
    </row>
    <row r="488" spans="1:6" ht="60">
      <c r="A488" s="202" t="s">
        <v>2567</v>
      </c>
      <c r="B488" s="204">
        <v>484</v>
      </c>
      <c r="C488" s="202" t="s">
        <v>1641</v>
      </c>
      <c r="D488" s="204" t="s">
        <v>64</v>
      </c>
      <c r="E488" s="207">
        <v>389</v>
      </c>
      <c r="F488" s="202" t="s">
        <v>2961</v>
      </c>
    </row>
    <row r="489" spans="1:6" ht="96">
      <c r="A489" s="202" t="s">
        <v>2567</v>
      </c>
      <c r="B489" s="204">
        <v>485</v>
      </c>
      <c r="C489" s="202" t="s">
        <v>1797</v>
      </c>
      <c r="D489" s="204" t="s">
        <v>1798</v>
      </c>
      <c r="E489" s="207">
        <v>624</v>
      </c>
      <c r="F489" s="202" t="s">
        <v>2962</v>
      </c>
    </row>
    <row r="490" spans="1:6" ht="132">
      <c r="A490" s="202" t="s">
        <v>2567</v>
      </c>
      <c r="B490" s="204">
        <v>486</v>
      </c>
      <c r="C490" s="202" t="s">
        <v>1803</v>
      </c>
      <c r="D490" s="204" t="s">
        <v>1525</v>
      </c>
      <c r="E490" s="207">
        <v>120</v>
      </c>
      <c r="F490" s="202" t="s">
        <v>2963</v>
      </c>
    </row>
    <row r="491" spans="1:6" ht="96">
      <c r="A491" s="202" t="s">
        <v>2568</v>
      </c>
      <c r="B491" s="204">
        <v>487</v>
      </c>
      <c r="C491" s="202" t="s">
        <v>938</v>
      </c>
      <c r="D491" s="204" t="s">
        <v>150</v>
      </c>
      <c r="E491" s="207">
        <v>25</v>
      </c>
      <c r="F491" s="202" t="s">
        <v>2923</v>
      </c>
    </row>
    <row r="492" spans="1:6" ht="108">
      <c r="A492" s="202" t="s">
        <v>2568</v>
      </c>
      <c r="B492" s="204">
        <v>488</v>
      </c>
      <c r="C492" s="202" t="s">
        <v>939</v>
      </c>
      <c r="D492" s="204" t="s">
        <v>327</v>
      </c>
      <c r="E492" s="207">
        <v>40</v>
      </c>
      <c r="F492" s="202" t="s">
        <v>2919</v>
      </c>
    </row>
    <row r="493" spans="1:6" ht="108">
      <c r="A493" s="202" t="s">
        <v>2568</v>
      </c>
      <c r="B493" s="204">
        <v>489</v>
      </c>
      <c r="C493" s="202" t="s">
        <v>940</v>
      </c>
      <c r="D493" s="204" t="s">
        <v>327</v>
      </c>
      <c r="E493" s="207">
        <v>40</v>
      </c>
      <c r="F493" s="202" t="s">
        <v>2920</v>
      </c>
    </row>
    <row r="494" spans="1:6" ht="72">
      <c r="A494" s="202" t="s">
        <v>2568</v>
      </c>
      <c r="B494" s="204">
        <v>490</v>
      </c>
      <c r="C494" s="202" t="s">
        <v>942</v>
      </c>
      <c r="D494" s="204" t="s">
        <v>327</v>
      </c>
      <c r="E494" s="207">
        <v>125</v>
      </c>
      <c r="F494" s="202" t="s">
        <v>2921</v>
      </c>
    </row>
    <row r="495" spans="1:6" ht="60">
      <c r="A495" s="202" t="s">
        <v>2568</v>
      </c>
      <c r="B495" s="204">
        <v>491</v>
      </c>
      <c r="C495" s="202" t="s">
        <v>943</v>
      </c>
      <c r="D495" s="204" t="s">
        <v>150</v>
      </c>
      <c r="E495" s="207">
        <v>100</v>
      </c>
      <c r="F495" s="202" t="s">
        <v>2922</v>
      </c>
    </row>
    <row r="496" spans="1:6" ht="108">
      <c r="A496" s="202" t="s">
        <v>2569</v>
      </c>
      <c r="B496" s="204">
        <v>492</v>
      </c>
      <c r="C496" s="202" t="s">
        <v>997</v>
      </c>
      <c r="D496" s="204" t="s">
        <v>996</v>
      </c>
      <c r="E496" s="207">
        <v>6</v>
      </c>
      <c r="F496" s="202" t="s">
        <v>2926</v>
      </c>
    </row>
    <row r="497" spans="1:6" ht="72">
      <c r="A497" s="202" t="s">
        <v>2569</v>
      </c>
      <c r="B497" s="204">
        <v>493</v>
      </c>
      <c r="C497" s="202" t="s">
        <v>1000</v>
      </c>
      <c r="D497" s="204" t="s">
        <v>630</v>
      </c>
      <c r="E497" s="207">
        <v>6</v>
      </c>
      <c r="F497" s="202" t="s">
        <v>2927</v>
      </c>
    </row>
    <row r="498" spans="1:6" ht="60">
      <c r="A498" s="202" t="s">
        <v>2569</v>
      </c>
      <c r="B498" s="204">
        <v>494</v>
      </c>
      <c r="C498" s="202" t="s">
        <v>1002</v>
      </c>
      <c r="D498" s="204" t="s">
        <v>51</v>
      </c>
      <c r="E498" s="207">
        <v>30</v>
      </c>
      <c r="F498" s="202" t="s">
        <v>2925</v>
      </c>
    </row>
    <row r="499" spans="1:6" ht="108">
      <c r="A499" s="202" t="s">
        <v>2569</v>
      </c>
      <c r="B499" s="204">
        <v>495</v>
      </c>
      <c r="C499" s="202" t="s">
        <v>1005</v>
      </c>
      <c r="D499" s="204" t="s">
        <v>150</v>
      </c>
      <c r="E499" s="207">
        <v>15</v>
      </c>
      <c r="F499" s="202" t="s">
        <v>2928</v>
      </c>
    </row>
    <row r="500" spans="1:6" ht="108">
      <c r="A500" s="202" t="s">
        <v>2569</v>
      </c>
      <c r="B500" s="204">
        <v>496</v>
      </c>
      <c r="C500" s="202" t="s">
        <v>1009</v>
      </c>
      <c r="D500" s="204" t="s">
        <v>150</v>
      </c>
      <c r="E500" s="207">
        <v>18</v>
      </c>
      <c r="F500" s="202" t="s">
        <v>2929</v>
      </c>
    </row>
    <row r="501" spans="1:6" ht="96">
      <c r="A501" s="202" t="s">
        <v>2569</v>
      </c>
      <c r="B501" s="204">
        <v>497</v>
      </c>
      <c r="C501" s="202" t="s">
        <v>1011</v>
      </c>
      <c r="D501" s="204" t="s">
        <v>150</v>
      </c>
      <c r="E501" s="207">
        <v>65</v>
      </c>
      <c r="F501" s="202" t="s">
        <v>2930</v>
      </c>
    </row>
    <row r="502" spans="1:6" ht="84">
      <c r="A502" s="202" t="s">
        <v>2569</v>
      </c>
      <c r="B502" s="204">
        <v>498</v>
      </c>
      <c r="C502" s="202" t="s">
        <v>1015</v>
      </c>
      <c r="D502" s="204" t="s">
        <v>51</v>
      </c>
      <c r="E502" s="207">
        <v>409</v>
      </c>
      <c r="F502" s="202" t="s">
        <v>2931</v>
      </c>
    </row>
    <row r="503" spans="1:6" ht="60">
      <c r="A503" s="202" t="s">
        <v>2569</v>
      </c>
      <c r="B503" s="204">
        <v>499</v>
      </c>
      <c r="C503" s="202" t="s">
        <v>1020</v>
      </c>
      <c r="D503" s="204" t="s">
        <v>51</v>
      </c>
      <c r="E503" s="207">
        <v>88</v>
      </c>
      <c r="F503" s="202" t="s">
        <v>2932</v>
      </c>
    </row>
    <row r="504" spans="1:6" ht="84">
      <c r="A504" s="202" t="s">
        <v>2569</v>
      </c>
      <c r="B504" s="204">
        <v>500</v>
      </c>
      <c r="C504" s="202" t="s">
        <v>1024</v>
      </c>
      <c r="D504" s="204" t="s">
        <v>51</v>
      </c>
      <c r="E504" s="207">
        <v>198</v>
      </c>
      <c r="F504" s="202" t="s">
        <v>2933</v>
      </c>
    </row>
    <row r="505" spans="1:6" ht="72">
      <c r="A505" s="202" t="s">
        <v>2569</v>
      </c>
      <c r="B505" s="204">
        <v>501</v>
      </c>
      <c r="C505" s="202" t="s">
        <v>1026</v>
      </c>
      <c r="D505" s="204" t="s">
        <v>51</v>
      </c>
      <c r="E505" s="207">
        <v>30</v>
      </c>
      <c r="F505" s="202" t="s">
        <v>2934</v>
      </c>
    </row>
    <row r="506" spans="1:6" ht="120">
      <c r="A506" s="202" t="s">
        <v>2569</v>
      </c>
      <c r="B506" s="204">
        <v>502</v>
      </c>
      <c r="C506" s="202" t="s">
        <v>1028</v>
      </c>
      <c r="D506" s="204" t="s">
        <v>150</v>
      </c>
      <c r="E506" s="207">
        <v>140</v>
      </c>
      <c r="F506" s="202" t="s">
        <v>2935</v>
      </c>
    </row>
    <row r="507" spans="1:6" ht="96">
      <c r="A507" s="202" t="s">
        <v>2569</v>
      </c>
      <c r="B507" s="204">
        <v>503</v>
      </c>
      <c r="C507" s="202" t="s">
        <v>1795</v>
      </c>
      <c r="D507" s="204" t="s">
        <v>327</v>
      </c>
      <c r="E507" s="207">
        <v>60</v>
      </c>
      <c r="F507" s="202" t="s">
        <v>2924</v>
      </c>
    </row>
    <row r="508" spans="1:6" ht="120">
      <c r="A508" s="202" t="s">
        <v>2570</v>
      </c>
      <c r="B508" s="204">
        <v>504</v>
      </c>
      <c r="C508" s="202" t="s">
        <v>1101</v>
      </c>
      <c r="D508" s="204" t="s">
        <v>150</v>
      </c>
      <c r="E508" s="207">
        <v>4</v>
      </c>
      <c r="F508" s="202" t="s">
        <v>2947</v>
      </c>
    </row>
    <row r="509" spans="1:6" ht="120">
      <c r="A509" s="202" t="s">
        <v>2570</v>
      </c>
      <c r="B509" s="204">
        <v>505</v>
      </c>
      <c r="C509" s="202" t="s">
        <v>1105</v>
      </c>
      <c r="D509" s="204" t="s">
        <v>150</v>
      </c>
      <c r="E509" s="207">
        <v>4</v>
      </c>
      <c r="F509" s="202" t="s">
        <v>2939</v>
      </c>
    </row>
    <row r="510" spans="1:6" ht="96">
      <c r="A510" s="202" t="s">
        <v>2570</v>
      </c>
      <c r="B510" s="204">
        <v>506</v>
      </c>
      <c r="C510" s="202" t="s">
        <v>1106</v>
      </c>
      <c r="D510" s="204" t="s">
        <v>150</v>
      </c>
      <c r="E510" s="207">
        <v>575</v>
      </c>
      <c r="F510" s="202" t="s">
        <v>2940</v>
      </c>
    </row>
    <row r="511" spans="1:6" ht="96">
      <c r="A511" s="202" t="s">
        <v>2570</v>
      </c>
      <c r="B511" s="204">
        <v>507</v>
      </c>
      <c r="C511" s="202" t="s">
        <v>1109</v>
      </c>
      <c r="D511" s="204" t="s">
        <v>150</v>
      </c>
      <c r="E511" s="207">
        <v>1832</v>
      </c>
      <c r="F511" s="202" t="s">
        <v>2941</v>
      </c>
    </row>
    <row r="512" spans="1:6" ht="96">
      <c r="A512" s="202" t="s">
        <v>2570</v>
      </c>
      <c r="B512" s="204">
        <v>508</v>
      </c>
      <c r="C512" s="202" t="s">
        <v>1111</v>
      </c>
      <c r="D512" s="204" t="s">
        <v>150</v>
      </c>
      <c r="E512" s="207">
        <v>4041</v>
      </c>
      <c r="F512" s="202" t="s">
        <v>2942</v>
      </c>
    </row>
    <row r="513" spans="1:6" ht="120">
      <c r="A513" s="202" t="s">
        <v>2570</v>
      </c>
      <c r="B513" s="204">
        <v>509</v>
      </c>
      <c r="C513" s="202" t="s">
        <v>1116</v>
      </c>
      <c r="D513" s="204" t="s">
        <v>150</v>
      </c>
      <c r="E513" s="207">
        <v>64</v>
      </c>
      <c r="F513" s="202" t="s">
        <v>2943</v>
      </c>
    </row>
    <row r="514" spans="1:6" ht="120">
      <c r="A514" s="202" t="s">
        <v>2570</v>
      </c>
      <c r="B514" s="204">
        <v>510</v>
      </c>
      <c r="C514" s="202" t="s">
        <v>1120</v>
      </c>
      <c r="D514" s="204" t="s">
        <v>51</v>
      </c>
      <c r="E514" s="207">
        <v>25</v>
      </c>
      <c r="F514" s="202" t="s">
        <v>2944</v>
      </c>
    </row>
    <row r="515" spans="1:6" ht="228">
      <c r="A515" s="202" t="s">
        <v>2570</v>
      </c>
      <c r="B515" s="204">
        <v>511</v>
      </c>
      <c r="C515" s="202" t="s">
        <v>1123</v>
      </c>
      <c r="D515" s="204" t="s">
        <v>51</v>
      </c>
      <c r="E515" s="207">
        <v>13</v>
      </c>
      <c r="F515" s="202" t="s">
        <v>2945</v>
      </c>
    </row>
    <row r="516" spans="1:6" ht="144">
      <c r="A516" s="202" t="s">
        <v>2570</v>
      </c>
      <c r="B516" s="204">
        <v>512</v>
      </c>
      <c r="C516" s="202" t="s">
        <v>1125</v>
      </c>
      <c r="D516" s="204" t="s">
        <v>150</v>
      </c>
      <c r="E516" s="207">
        <v>150</v>
      </c>
      <c r="F516" s="202" t="s">
        <v>2946</v>
      </c>
    </row>
    <row r="517" spans="1:6" ht="69" customHeight="1">
      <c r="A517" s="202" t="s">
        <v>2571</v>
      </c>
      <c r="B517" s="204">
        <v>513</v>
      </c>
      <c r="C517" s="202" t="s">
        <v>1210</v>
      </c>
      <c r="D517" s="204" t="s">
        <v>169</v>
      </c>
      <c r="E517" s="207">
        <v>7938</v>
      </c>
      <c r="F517" s="202" t="s">
        <v>2936</v>
      </c>
    </row>
    <row r="518" spans="1:6" ht="137.25" customHeight="1">
      <c r="A518" s="202" t="s">
        <v>2571</v>
      </c>
      <c r="B518" s="204">
        <v>514</v>
      </c>
      <c r="C518" s="202" t="s">
        <v>1213</v>
      </c>
      <c r="D518" s="204" t="s">
        <v>116</v>
      </c>
      <c r="E518" s="207">
        <v>7938</v>
      </c>
      <c r="F518" s="202" t="s">
        <v>1214</v>
      </c>
    </row>
    <row r="519" spans="1:6" ht="120">
      <c r="A519" s="202" t="s">
        <v>2571</v>
      </c>
      <c r="B519" s="204">
        <v>515</v>
      </c>
      <c r="C519" s="202" t="s">
        <v>1218</v>
      </c>
      <c r="D519" s="204" t="s">
        <v>64</v>
      </c>
      <c r="E519" s="207">
        <v>19</v>
      </c>
      <c r="F519" s="202" t="s">
        <v>1219</v>
      </c>
    </row>
    <row r="520" spans="1:6" ht="144">
      <c r="A520" s="202" t="s">
        <v>2571</v>
      </c>
      <c r="B520" s="204">
        <v>516</v>
      </c>
      <c r="C520" s="202" t="s">
        <v>1223</v>
      </c>
      <c r="D520" s="204" t="s">
        <v>64</v>
      </c>
      <c r="E520" s="207">
        <v>10</v>
      </c>
      <c r="F520" s="202" t="s">
        <v>1224</v>
      </c>
    </row>
    <row r="521" spans="1:6" ht="108">
      <c r="A521" s="202" t="s">
        <v>2571</v>
      </c>
      <c r="B521" s="204">
        <v>517</v>
      </c>
      <c r="C521" s="202" t="s">
        <v>1226</v>
      </c>
      <c r="D521" s="204" t="s">
        <v>64</v>
      </c>
      <c r="E521" s="207">
        <v>10</v>
      </c>
      <c r="F521" s="202" t="s">
        <v>1227</v>
      </c>
    </row>
    <row r="522" spans="1:6" ht="48">
      <c r="A522" s="202" t="s">
        <v>2571</v>
      </c>
      <c r="B522" s="204">
        <v>518</v>
      </c>
      <c r="C522" s="202" t="s">
        <v>1229</v>
      </c>
      <c r="D522" s="204" t="s">
        <v>64</v>
      </c>
      <c r="E522" s="207">
        <v>8</v>
      </c>
      <c r="F522" s="202" t="s">
        <v>2937</v>
      </c>
    </row>
    <row r="523" spans="1:6" ht="156">
      <c r="A523" s="202" t="s">
        <v>2571</v>
      </c>
      <c r="B523" s="204">
        <v>519</v>
      </c>
      <c r="C523" s="202" t="s">
        <v>1465</v>
      </c>
      <c r="D523" s="204" t="s">
        <v>630</v>
      </c>
      <c r="E523" s="207">
        <v>6071</v>
      </c>
      <c r="F523" s="202" t="s">
        <v>2978</v>
      </c>
    </row>
    <row r="524" spans="1:6" ht="180">
      <c r="A524" s="202" t="s">
        <v>2571</v>
      </c>
      <c r="B524" s="204">
        <v>520</v>
      </c>
      <c r="C524" s="202" t="s">
        <v>1466</v>
      </c>
      <c r="D524" s="204" t="s">
        <v>630</v>
      </c>
      <c r="E524" s="207">
        <v>3938</v>
      </c>
      <c r="F524" s="202" t="s">
        <v>1467</v>
      </c>
    </row>
    <row r="525" spans="1:6" ht="180">
      <c r="A525" s="202" t="s">
        <v>2571</v>
      </c>
      <c r="B525" s="204">
        <v>521</v>
      </c>
      <c r="C525" s="202" t="s">
        <v>1471</v>
      </c>
      <c r="D525" s="204" t="s">
        <v>630</v>
      </c>
      <c r="E525" s="207">
        <v>788</v>
      </c>
      <c r="F525" s="202" t="s">
        <v>1472</v>
      </c>
    </row>
    <row r="526" spans="1:6" ht="60">
      <c r="A526" s="202" t="s">
        <v>2571</v>
      </c>
      <c r="B526" s="204">
        <v>522</v>
      </c>
      <c r="C526" s="202" t="s">
        <v>1474</v>
      </c>
      <c r="D526" s="204" t="s">
        <v>630</v>
      </c>
      <c r="E526" s="207">
        <v>288</v>
      </c>
      <c r="F526" s="202" t="s">
        <v>1475</v>
      </c>
    </row>
    <row r="527" spans="1:6" ht="120">
      <c r="A527" s="202" t="s">
        <v>2571</v>
      </c>
      <c r="B527" s="204">
        <v>523</v>
      </c>
      <c r="C527" s="202" t="s">
        <v>1477</v>
      </c>
      <c r="D527" s="204" t="s">
        <v>630</v>
      </c>
      <c r="E527" s="207">
        <v>27</v>
      </c>
      <c r="F527" s="202" t="s">
        <v>1478</v>
      </c>
    </row>
    <row r="528" spans="1:6" ht="90.75" customHeight="1">
      <c r="A528" s="202" t="s">
        <v>2571</v>
      </c>
      <c r="B528" s="204">
        <v>524</v>
      </c>
      <c r="C528" s="202" t="s">
        <v>1482</v>
      </c>
      <c r="D528" s="204" t="s">
        <v>630</v>
      </c>
      <c r="E528" s="207">
        <v>126</v>
      </c>
      <c r="F528" s="202" t="s">
        <v>1483</v>
      </c>
    </row>
    <row r="529" spans="1:6" ht="156">
      <c r="A529" s="202" t="s">
        <v>2571</v>
      </c>
      <c r="B529" s="204">
        <v>525</v>
      </c>
      <c r="C529" s="202" t="s">
        <v>1484</v>
      </c>
      <c r="D529" s="204" t="s">
        <v>51</v>
      </c>
      <c r="E529" s="207">
        <v>47163</v>
      </c>
      <c r="F529" s="202" t="s">
        <v>1485</v>
      </c>
    </row>
    <row r="530" spans="1:6" ht="132">
      <c r="A530" s="202" t="s">
        <v>2571</v>
      </c>
      <c r="B530" s="204">
        <v>526</v>
      </c>
      <c r="C530" s="202" t="s">
        <v>1488</v>
      </c>
      <c r="D530" s="204" t="s">
        <v>150</v>
      </c>
      <c r="E530" s="207">
        <v>91875</v>
      </c>
      <c r="F530" s="202" t="s">
        <v>1489</v>
      </c>
    </row>
    <row r="531" spans="1:6" ht="36">
      <c r="A531" s="202" t="s">
        <v>2571</v>
      </c>
      <c r="B531" s="204">
        <v>527</v>
      </c>
      <c r="C531" s="202" t="s">
        <v>1492</v>
      </c>
      <c r="D531" s="204" t="s">
        <v>339</v>
      </c>
      <c r="E531" s="207">
        <v>23875</v>
      </c>
      <c r="F531" s="202" t="s">
        <v>2938</v>
      </c>
    </row>
    <row r="532" spans="1:6" ht="72">
      <c r="A532" s="202" t="s">
        <v>2572</v>
      </c>
      <c r="B532" s="204">
        <v>528</v>
      </c>
      <c r="C532" s="202" t="s">
        <v>1327</v>
      </c>
      <c r="D532" s="204" t="s">
        <v>327</v>
      </c>
      <c r="E532" s="207">
        <v>9</v>
      </c>
      <c r="F532" s="202" t="s">
        <v>2691</v>
      </c>
    </row>
    <row r="533" spans="1:6" ht="72">
      <c r="A533" s="202" t="s">
        <v>2572</v>
      </c>
      <c r="B533" s="204">
        <v>529</v>
      </c>
      <c r="C533" s="202" t="s">
        <v>1329</v>
      </c>
      <c r="D533" s="204" t="s">
        <v>327</v>
      </c>
      <c r="E533" s="207">
        <v>22</v>
      </c>
      <c r="F533" s="202" t="s">
        <v>2690</v>
      </c>
    </row>
    <row r="534" spans="1:6" ht="72" customHeight="1">
      <c r="A534" s="202" t="s">
        <v>2572</v>
      </c>
      <c r="B534" s="204">
        <v>530</v>
      </c>
      <c r="C534" s="202" t="s">
        <v>1331</v>
      </c>
      <c r="D534" s="204" t="s">
        <v>327</v>
      </c>
      <c r="E534" s="207">
        <v>9</v>
      </c>
      <c r="F534" s="202" t="s">
        <v>2689</v>
      </c>
    </row>
    <row r="535" spans="1:6" ht="108">
      <c r="A535" s="202" t="s">
        <v>2572</v>
      </c>
      <c r="B535" s="204">
        <v>531</v>
      </c>
      <c r="C535" s="202" t="s">
        <v>1333</v>
      </c>
      <c r="D535" s="204" t="s">
        <v>51</v>
      </c>
      <c r="E535" s="207">
        <v>200</v>
      </c>
      <c r="F535" s="202" t="s">
        <v>2688</v>
      </c>
    </row>
    <row r="536" spans="1:6" ht="108">
      <c r="A536" s="202" t="s">
        <v>2572</v>
      </c>
      <c r="B536" s="204">
        <v>532</v>
      </c>
      <c r="C536" s="202" t="s">
        <v>1337</v>
      </c>
      <c r="D536" s="204" t="s">
        <v>327</v>
      </c>
      <c r="E536" s="207">
        <v>320</v>
      </c>
      <c r="F536" s="202" t="s">
        <v>2687</v>
      </c>
    </row>
    <row r="537" spans="1:6" ht="72">
      <c r="A537" s="202" t="s">
        <v>2572</v>
      </c>
      <c r="B537" s="204">
        <v>533</v>
      </c>
      <c r="C537" s="202" t="s">
        <v>1340</v>
      </c>
      <c r="D537" s="204" t="s">
        <v>327</v>
      </c>
      <c r="E537" s="207">
        <v>200</v>
      </c>
      <c r="F537" s="202" t="s">
        <v>2686</v>
      </c>
    </row>
    <row r="538" spans="1:6" ht="72">
      <c r="A538" s="202" t="s">
        <v>2572</v>
      </c>
      <c r="B538" s="204">
        <v>534</v>
      </c>
      <c r="C538" s="202" t="s">
        <v>1343</v>
      </c>
      <c r="D538" s="204" t="s">
        <v>327</v>
      </c>
      <c r="E538" s="207">
        <v>44</v>
      </c>
      <c r="F538" s="202" t="s">
        <v>2685</v>
      </c>
    </row>
    <row r="539" spans="1:6" ht="95.25" customHeight="1">
      <c r="A539" s="202" t="s">
        <v>2572</v>
      </c>
      <c r="B539" s="204">
        <v>535</v>
      </c>
      <c r="C539" s="202" t="s">
        <v>1346</v>
      </c>
      <c r="D539" s="204" t="s">
        <v>327</v>
      </c>
      <c r="E539" s="207">
        <v>63</v>
      </c>
      <c r="F539" s="202" t="s">
        <v>2684</v>
      </c>
    </row>
    <row r="540" spans="1:6" ht="73.5" customHeight="1">
      <c r="A540" s="202" t="s">
        <v>2572</v>
      </c>
      <c r="B540" s="204">
        <v>536</v>
      </c>
      <c r="C540" s="202" t="s">
        <v>1349</v>
      </c>
      <c r="D540" s="204" t="s">
        <v>327</v>
      </c>
      <c r="E540" s="207">
        <v>410</v>
      </c>
      <c r="F540" s="202" t="s">
        <v>2683</v>
      </c>
    </row>
    <row r="541" spans="1:6" ht="132">
      <c r="A541" s="202" t="s">
        <v>2572</v>
      </c>
      <c r="B541" s="204">
        <v>537</v>
      </c>
      <c r="C541" s="202" t="s">
        <v>1351</v>
      </c>
      <c r="D541" s="204" t="s">
        <v>327</v>
      </c>
      <c r="E541" s="207">
        <v>14</v>
      </c>
      <c r="F541" s="202" t="s">
        <v>2680</v>
      </c>
    </row>
    <row r="542" spans="1:6" ht="96">
      <c r="A542" s="202" t="s">
        <v>2572</v>
      </c>
      <c r="B542" s="204">
        <v>538</v>
      </c>
      <c r="C542" s="202" t="s">
        <v>1353</v>
      </c>
      <c r="D542" s="204" t="s">
        <v>327</v>
      </c>
      <c r="E542" s="207">
        <v>8</v>
      </c>
      <c r="F542" s="202" t="s">
        <v>2682</v>
      </c>
    </row>
    <row r="543" spans="1:6" ht="72">
      <c r="A543" s="202" t="s">
        <v>2572</v>
      </c>
      <c r="B543" s="204">
        <v>539</v>
      </c>
      <c r="C543" s="202" t="s">
        <v>1356</v>
      </c>
      <c r="D543" s="204" t="s">
        <v>150</v>
      </c>
      <c r="E543" s="207">
        <v>300</v>
      </c>
      <c r="F543" s="202" t="s">
        <v>2692</v>
      </c>
    </row>
    <row r="544" spans="1:6" ht="96">
      <c r="A544" s="202" t="s">
        <v>2572</v>
      </c>
      <c r="B544" s="204">
        <v>540</v>
      </c>
      <c r="C544" s="202" t="s">
        <v>1356</v>
      </c>
      <c r="D544" s="204" t="s">
        <v>327</v>
      </c>
      <c r="E544" s="207">
        <v>13</v>
      </c>
      <c r="F544" s="202" t="s">
        <v>2681</v>
      </c>
    </row>
    <row r="545" spans="1:6" ht="108">
      <c r="A545" s="202" t="s">
        <v>2572</v>
      </c>
      <c r="B545" s="204">
        <v>541</v>
      </c>
      <c r="C545" s="202" t="s">
        <v>1360</v>
      </c>
      <c r="D545" s="204" t="s">
        <v>150</v>
      </c>
      <c r="E545" s="207">
        <v>188</v>
      </c>
      <c r="F545" s="202" t="s">
        <v>2676</v>
      </c>
    </row>
    <row r="546" spans="1:6" ht="108">
      <c r="A546" s="202" t="s">
        <v>2572</v>
      </c>
      <c r="B546" s="204">
        <v>542</v>
      </c>
      <c r="C546" s="202" t="s">
        <v>2677</v>
      </c>
      <c r="D546" s="204" t="s">
        <v>150</v>
      </c>
      <c r="E546" s="207">
        <v>150</v>
      </c>
      <c r="F546" s="202" t="s">
        <v>2678</v>
      </c>
    </row>
    <row r="547" spans="1:6" ht="132">
      <c r="A547" s="202" t="s">
        <v>2572</v>
      </c>
      <c r="B547" s="204">
        <v>543</v>
      </c>
      <c r="C547" s="202" t="s">
        <v>1366</v>
      </c>
      <c r="D547" s="204" t="s">
        <v>150</v>
      </c>
      <c r="E547" s="207">
        <v>400</v>
      </c>
      <c r="F547" s="202" t="s">
        <v>2679</v>
      </c>
    </row>
    <row r="548" spans="1:6" ht="60">
      <c r="A548" s="202" t="s">
        <v>2573</v>
      </c>
      <c r="B548" s="204">
        <v>544</v>
      </c>
      <c r="C548" s="202" t="s">
        <v>1369</v>
      </c>
      <c r="D548" s="204" t="s">
        <v>327</v>
      </c>
      <c r="E548" s="207">
        <v>1250</v>
      </c>
      <c r="F548" s="202" t="s">
        <v>1370</v>
      </c>
    </row>
    <row r="549" spans="1:6" ht="36">
      <c r="A549" s="202" t="s">
        <v>2573</v>
      </c>
      <c r="B549" s="204">
        <v>545</v>
      </c>
      <c r="C549" s="202" t="s">
        <v>1373</v>
      </c>
      <c r="D549" s="204" t="s">
        <v>327</v>
      </c>
      <c r="E549" s="207">
        <v>38</v>
      </c>
      <c r="F549" s="202" t="s">
        <v>1374</v>
      </c>
    </row>
    <row r="550" spans="1:6" ht="84">
      <c r="A550" s="202" t="s">
        <v>2573</v>
      </c>
      <c r="B550" s="204">
        <v>546</v>
      </c>
      <c r="C550" s="202" t="s">
        <v>1375</v>
      </c>
      <c r="D550" s="204" t="s">
        <v>1376</v>
      </c>
      <c r="E550" s="207">
        <v>129</v>
      </c>
      <c r="F550" s="202" t="s">
        <v>1377</v>
      </c>
    </row>
    <row r="551" spans="1:6" ht="96">
      <c r="A551" s="202" t="s">
        <v>2573</v>
      </c>
      <c r="B551" s="204">
        <v>547</v>
      </c>
      <c r="C551" s="202" t="s">
        <v>1381</v>
      </c>
      <c r="D551" s="204" t="s">
        <v>327</v>
      </c>
      <c r="E551" s="207">
        <v>959</v>
      </c>
      <c r="F551" s="202" t="s">
        <v>1382</v>
      </c>
    </row>
    <row r="552" spans="1:6" ht="84">
      <c r="A552" s="202" t="s">
        <v>2573</v>
      </c>
      <c r="B552" s="204">
        <v>548</v>
      </c>
      <c r="C552" s="202" t="s">
        <v>1384</v>
      </c>
      <c r="D552" s="204" t="s">
        <v>327</v>
      </c>
      <c r="E552" s="207">
        <v>400</v>
      </c>
      <c r="F552" s="202" t="s">
        <v>1385</v>
      </c>
    </row>
    <row r="553" spans="1:6" ht="108">
      <c r="A553" s="202" t="s">
        <v>2573</v>
      </c>
      <c r="B553" s="204">
        <v>549</v>
      </c>
      <c r="C553" s="202" t="s">
        <v>1387</v>
      </c>
      <c r="D553" s="204" t="s">
        <v>327</v>
      </c>
      <c r="E553" s="207">
        <v>250</v>
      </c>
      <c r="F553" s="202" t="s">
        <v>1388</v>
      </c>
    </row>
    <row r="554" spans="1:6" ht="60">
      <c r="A554" s="202" t="s">
        <v>2573</v>
      </c>
      <c r="B554" s="204">
        <v>550</v>
      </c>
      <c r="C554" s="202" t="s">
        <v>1391</v>
      </c>
      <c r="D554" s="204" t="s">
        <v>327</v>
      </c>
      <c r="E554" s="207">
        <v>250</v>
      </c>
      <c r="F554" s="202" t="s">
        <v>1392</v>
      </c>
    </row>
    <row r="555" spans="1:6" ht="72">
      <c r="A555" s="202" t="s">
        <v>2573</v>
      </c>
      <c r="B555" s="204">
        <v>551</v>
      </c>
      <c r="C555" s="202" t="s">
        <v>1394</v>
      </c>
      <c r="D555" s="204" t="s">
        <v>327</v>
      </c>
      <c r="E555" s="207">
        <v>4</v>
      </c>
      <c r="F555" s="202" t="s">
        <v>1395</v>
      </c>
    </row>
    <row r="556" spans="1:6" ht="72">
      <c r="A556" s="202" t="s">
        <v>2573</v>
      </c>
      <c r="B556" s="204">
        <v>552</v>
      </c>
      <c r="C556" s="202" t="s">
        <v>1397</v>
      </c>
      <c r="D556" s="204" t="s">
        <v>327</v>
      </c>
      <c r="E556" s="207">
        <v>4</v>
      </c>
      <c r="F556" s="202" t="s">
        <v>1398</v>
      </c>
    </row>
    <row r="557" spans="1:6" ht="96">
      <c r="A557" s="202" t="s">
        <v>2573</v>
      </c>
      <c r="B557" s="204">
        <v>553</v>
      </c>
      <c r="C557" s="202" t="s">
        <v>1400</v>
      </c>
      <c r="D557" s="204" t="s">
        <v>327</v>
      </c>
      <c r="E557" s="207">
        <v>13</v>
      </c>
      <c r="F557" s="202" t="s">
        <v>1401</v>
      </c>
    </row>
    <row r="558" spans="1:6" ht="96">
      <c r="A558" s="202" t="s">
        <v>2573</v>
      </c>
      <c r="B558" s="204">
        <v>554</v>
      </c>
      <c r="C558" s="202" t="s">
        <v>1403</v>
      </c>
      <c r="D558" s="204" t="s">
        <v>327</v>
      </c>
      <c r="E558" s="207">
        <v>7</v>
      </c>
      <c r="F558" s="202" t="s">
        <v>1404</v>
      </c>
    </row>
    <row r="559" spans="1:6" ht="96">
      <c r="A559" s="202" t="s">
        <v>2573</v>
      </c>
      <c r="B559" s="204">
        <v>555</v>
      </c>
      <c r="C559" s="202" t="s">
        <v>1406</v>
      </c>
      <c r="D559" s="204" t="s">
        <v>150</v>
      </c>
      <c r="E559" s="207">
        <v>3</v>
      </c>
      <c r="F559" s="202" t="s">
        <v>1408</v>
      </c>
    </row>
    <row r="560" spans="1:6" ht="84">
      <c r="A560" s="202" t="s">
        <v>2573</v>
      </c>
      <c r="B560" s="204">
        <v>556</v>
      </c>
      <c r="C560" s="202" t="s">
        <v>1410</v>
      </c>
      <c r="D560" s="204" t="s">
        <v>327</v>
      </c>
      <c r="E560" s="207">
        <v>4</v>
      </c>
      <c r="F560" s="202" t="s">
        <v>1411</v>
      </c>
    </row>
    <row r="561" spans="1:6" ht="72">
      <c r="A561" s="202" t="s">
        <v>2573</v>
      </c>
      <c r="B561" s="204">
        <v>557</v>
      </c>
      <c r="C561" s="202" t="s">
        <v>1413</v>
      </c>
      <c r="D561" s="204" t="s">
        <v>327</v>
      </c>
      <c r="E561" s="207">
        <v>13</v>
      </c>
      <c r="F561" s="202" t="s">
        <v>2669</v>
      </c>
    </row>
    <row r="562" spans="1:6" ht="108">
      <c r="A562" s="202" t="s">
        <v>2573</v>
      </c>
      <c r="B562" s="204">
        <v>558</v>
      </c>
      <c r="C562" s="202" t="s">
        <v>1415</v>
      </c>
      <c r="D562" s="204" t="s">
        <v>327</v>
      </c>
      <c r="E562" s="207">
        <v>8</v>
      </c>
      <c r="F562" s="202" t="s">
        <v>2670</v>
      </c>
    </row>
    <row r="563" spans="1:6" ht="96">
      <c r="A563" s="202" t="s">
        <v>2573</v>
      </c>
      <c r="B563" s="204">
        <v>559</v>
      </c>
      <c r="C563" s="202" t="s">
        <v>1417</v>
      </c>
      <c r="D563" s="204" t="s">
        <v>327</v>
      </c>
      <c r="E563" s="207">
        <v>10</v>
      </c>
      <c r="F563" s="202" t="s">
        <v>2671</v>
      </c>
    </row>
    <row r="564" spans="1:6" ht="156">
      <c r="A564" s="202" t="s">
        <v>2573</v>
      </c>
      <c r="B564" s="204">
        <v>560</v>
      </c>
      <c r="C564" s="202" t="s">
        <v>1418</v>
      </c>
      <c r="D564" s="204" t="s">
        <v>1419</v>
      </c>
      <c r="E564" s="207">
        <v>2</v>
      </c>
      <c r="F564" s="202" t="s">
        <v>1420</v>
      </c>
    </row>
    <row r="565" spans="1:6" ht="84.75" customHeight="1">
      <c r="A565" s="202" t="s">
        <v>2573</v>
      </c>
      <c r="B565" s="204">
        <v>561</v>
      </c>
      <c r="C565" s="202" t="s">
        <v>1423</v>
      </c>
      <c r="D565" s="204" t="s">
        <v>1376</v>
      </c>
      <c r="E565" s="207">
        <v>13</v>
      </c>
      <c r="F565" s="202" t="s">
        <v>2672</v>
      </c>
    </row>
    <row r="566" spans="1:6" ht="62.25" customHeight="1">
      <c r="A566" s="202" t="s">
        <v>2573</v>
      </c>
      <c r="B566" s="204">
        <v>562</v>
      </c>
      <c r="C566" s="202" t="s">
        <v>1427</v>
      </c>
      <c r="D566" s="204" t="s">
        <v>327</v>
      </c>
      <c r="E566" s="207">
        <v>8</v>
      </c>
      <c r="F566" s="202" t="s">
        <v>1429</v>
      </c>
    </row>
    <row r="567" spans="1:6" ht="72">
      <c r="A567" s="202" t="s">
        <v>2573</v>
      </c>
      <c r="B567" s="204">
        <v>563</v>
      </c>
      <c r="C567" s="202" t="s">
        <v>1433</v>
      </c>
      <c r="D567" s="204" t="s">
        <v>327</v>
      </c>
      <c r="E567" s="207">
        <v>6</v>
      </c>
      <c r="F567" s="202" t="s">
        <v>1434</v>
      </c>
    </row>
    <row r="568" spans="1:6" ht="57.75" customHeight="1">
      <c r="A568" s="202" t="s">
        <v>2573</v>
      </c>
      <c r="B568" s="204">
        <v>564</v>
      </c>
      <c r="C568" s="202" t="s">
        <v>1438</v>
      </c>
      <c r="D568" s="204" t="s">
        <v>327</v>
      </c>
      <c r="E568" s="207">
        <v>125</v>
      </c>
      <c r="F568" s="202" t="s">
        <v>1439</v>
      </c>
    </row>
    <row r="569" spans="1:6" ht="96">
      <c r="A569" s="202" t="s">
        <v>2573</v>
      </c>
      <c r="B569" s="204">
        <v>565</v>
      </c>
      <c r="C569" s="202" t="s">
        <v>1441</v>
      </c>
      <c r="D569" s="204" t="s">
        <v>327</v>
      </c>
      <c r="E569" s="207">
        <v>2</v>
      </c>
      <c r="F569" s="202" t="s">
        <v>1442</v>
      </c>
    </row>
    <row r="570" spans="1:6" ht="84">
      <c r="A570" s="202" t="s">
        <v>2573</v>
      </c>
      <c r="B570" s="204">
        <v>566</v>
      </c>
      <c r="C570" s="202" t="s">
        <v>1444</v>
      </c>
      <c r="D570" s="204" t="s">
        <v>327</v>
      </c>
      <c r="E570" s="207">
        <v>4</v>
      </c>
      <c r="F570" s="202" t="s">
        <v>2673</v>
      </c>
    </row>
    <row r="571" spans="1:6" ht="84">
      <c r="A571" s="202" t="s">
        <v>2573</v>
      </c>
      <c r="B571" s="204">
        <v>567</v>
      </c>
      <c r="C571" s="202" t="s">
        <v>1445</v>
      </c>
      <c r="D571" s="204" t="s">
        <v>327</v>
      </c>
      <c r="E571" s="207">
        <v>2</v>
      </c>
      <c r="F571" s="202" t="s">
        <v>2674</v>
      </c>
    </row>
    <row r="572" spans="1:6" ht="84">
      <c r="A572" s="202" t="s">
        <v>2573</v>
      </c>
      <c r="B572" s="204">
        <v>568</v>
      </c>
      <c r="C572" s="202" t="s">
        <v>1447</v>
      </c>
      <c r="D572" s="204" t="s">
        <v>327</v>
      </c>
      <c r="E572" s="207">
        <v>4</v>
      </c>
      <c r="F572" s="202" t="s">
        <v>1448</v>
      </c>
    </row>
    <row r="573" spans="1:6" ht="108">
      <c r="A573" s="202" t="s">
        <v>2573</v>
      </c>
      <c r="B573" s="204">
        <v>569</v>
      </c>
      <c r="C573" s="202" t="s">
        <v>1450</v>
      </c>
      <c r="D573" s="204" t="s">
        <v>327</v>
      </c>
      <c r="E573" s="207">
        <v>6</v>
      </c>
      <c r="F573" s="202" t="s">
        <v>2675</v>
      </c>
    </row>
  </sheetData>
  <autoFilter ref="A4:F573"/>
  <mergeCells count="1">
    <mergeCell ref="A2:F2"/>
  </mergeCells>
  <pageMargins left="0.7" right="0.7" top="0.36" bottom="0.16"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BV5"/>
  <sheetViews>
    <sheetView topLeftCell="Q1" workbookViewId="0">
      <selection activeCell="U15" sqref="U15"/>
    </sheetView>
  </sheetViews>
  <sheetFormatPr defaultColWidth="14.42578125" defaultRowHeight="15" customHeight="1"/>
  <sheetData>
    <row r="2" spans="1:74" ht="60">
      <c r="A2" s="37" t="s">
        <v>20</v>
      </c>
      <c r="B2" s="37"/>
      <c r="C2" s="37" t="s">
        <v>21</v>
      </c>
      <c r="D2" s="37" t="s">
        <v>22</v>
      </c>
      <c r="E2" s="37" t="s">
        <v>23</v>
      </c>
      <c r="F2" s="38" t="s">
        <v>24</v>
      </c>
      <c r="G2" s="37" t="s">
        <v>8</v>
      </c>
      <c r="H2" s="39" t="s">
        <v>25</v>
      </c>
      <c r="I2" s="37" t="s">
        <v>26</v>
      </c>
      <c r="J2" s="37" t="s">
        <v>27</v>
      </c>
      <c r="K2" s="37" t="s">
        <v>28</v>
      </c>
      <c r="L2" s="37" t="s">
        <v>29</v>
      </c>
      <c r="M2" s="37" t="s">
        <v>30</v>
      </c>
      <c r="N2" s="37" t="s">
        <v>31</v>
      </c>
      <c r="O2" s="211" t="s">
        <v>32</v>
      </c>
      <c r="P2" s="212"/>
      <c r="Q2" s="213"/>
      <c r="R2" s="37" t="s">
        <v>33</v>
      </c>
      <c r="S2" s="40" t="s">
        <v>34</v>
      </c>
      <c r="T2" s="41" t="s">
        <v>35</v>
      </c>
      <c r="U2" s="37"/>
      <c r="V2" s="37"/>
      <c r="W2" s="42" t="s">
        <v>36</v>
      </c>
      <c r="X2" s="42" t="s">
        <v>37</v>
      </c>
      <c r="Y2" s="43" t="s">
        <v>38</v>
      </c>
      <c r="Z2" s="44" t="s">
        <v>39</v>
      </c>
      <c r="AA2" s="45" t="s">
        <v>40</v>
      </c>
      <c r="AB2" s="36" t="s">
        <v>19</v>
      </c>
      <c r="AC2" s="36" t="s">
        <v>41</v>
      </c>
      <c r="AD2" s="36" t="s">
        <v>42</v>
      </c>
      <c r="AE2" s="36" t="s">
        <v>43</v>
      </c>
      <c r="AF2" s="36" t="s">
        <v>44</v>
      </c>
      <c r="AG2" s="36" t="s">
        <v>45</v>
      </c>
      <c r="AH2" s="46" t="s">
        <v>37</v>
      </c>
      <c r="AI2" s="35" t="s">
        <v>46</v>
      </c>
      <c r="AJ2" s="35" t="s">
        <v>42</v>
      </c>
      <c r="AK2" s="35" t="s">
        <v>43</v>
      </c>
      <c r="AL2" s="35" t="s">
        <v>9</v>
      </c>
      <c r="AM2" s="35" t="s">
        <v>47</v>
      </c>
      <c r="AN2" s="47" t="s">
        <v>37</v>
      </c>
      <c r="AO2" s="47" t="s">
        <v>46</v>
      </c>
      <c r="AP2" s="47" t="s">
        <v>42</v>
      </c>
      <c r="AQ2" s="47" t="s">
        <v>43</v>
      </c>
      <c r="AR2" s="48" t="s">
        <v>48</v>
      </c>
      <c r="AS2" s="47" t="s">
        <v>47</v>
      </c>
      <c r="AT2" s="49"/>
      <c r="AU2" s="49"/>
      <c r="AV2" s="49"/>
      <c r="AW2" s="49"/>
      <c r="AX2" s="49"/>
      <c r="AY2" s="49"/>
      <c r="AZ2" s="7" t="s">
        <v>49</v>
      </c>
      <c r="BA2" s="50"/>
      <c r="BB2" s="50"/>
      <c r="BC2" s="51"/>
      <c r="BD2" s="51"/>
      <c r="BE2" s="51"/>
      <c r="BF2" s="51"/>
      <c r="BG2" s="51"/>
      <c r="BH2" s="51"/>
      <c r="BI2" s="51"/>
      <c r="BJ2" s="51"/>
      <c r="BK2" s="51"/>
      <c r="BL2" s="51"/>
      <c r="BM2" s="51"/>
      <c r="BN2" s="51"/>
      <c r="BO2" s="51"/>
      <c r="BP2" s="51"/>
      <c r="BQ2" s="51"/>
      <c r="BR2" s="51"/>
      <c r="BS2" s="51"/>
      <c r="BT2" s="51"/>
      <c r="BU2" s="51"/>
      <c r="BV2" s="51"/>
    </row>
    <row r="3" spans="1:74" ht="38.25" customHeight="1">
      <c r="A3" s="34" t="e">
        <v>#N/A</v>
      </c>
      <c r="B3" s="34" t="s">
        <v>1460</v>
      </c>
      <c r="C3" s="34" t="s">
        <v>17</v>
      </c>
      <c r="D3" s="52" t="e">
        <f>#REF!+1</f>
        <v>#REF!</v>
      </c>
      <c r="E3" s="197" t="s">
        <v>1804</v>
      </c>
      <c r="F3" s="70" t="s">
        <v>435</v>
      </c>
      <c r="G3" s="71"/>
      <c r="H3" s="53">
        <v>8400</v>
      </c>
      <c r="I3" s="53"/>
      <c r="J3" s="53"/>
      <c r="K3" s="55">
        <v>4496</v>
      </c>
      <c r="L3" s="55">
        <v>200</v>
      </c>
      <c r="M3" s="56">
        <v>296.875</v>
      </c>
      <c r="N3" s="56">
        <v>15.144421052631579</v>
      </c>
      <c r="O3" s="56">
        <v>9.8555789473684214</v>
      </c>
      <c r="P3" s="56"/>
      <c r="Q3" s="56">
        <v>4453.125</v>
      </c>
      <c r="R3" s="57">
        <v>7125</v>
      </c>
      <c r="S3" s="65">
        <f>VLOOKUP(E3,'Trang tính1'!$C$5:$I$629,7,0)</f>
        <v>4454</v>
      </c>
      <c r="T3" s="65">
        <f>S3*Y3</f>
        <v>37413600</v>
      </c>
      <c r="U3" s="57">
        <v>2671</v>
      </c>
      <c r="V3" s="57">
        <v>5790.2</v>
      </c>
      <c r="W3" s="198" t="s">
        <v>1805</v>
      </c>
      <c r="X3" s="77" t="s">
        <v>1806</v>
      </c>
      <c r="Y3" s="58">
        <v>8400</v>
      </c>
      <c r="Z3" s="58"/>
      <c r="AA3" s="66" t="s">
        <v>455</v>
      </c>
      <c r="AB3" s="59" t="s">
        <v>1807</v>
      </c>
      <c r="AC3" s="60" t="s">
        <v>1808</v>
      </c>
      <c r="AD3" s="61" t="s">
        <v>432</v>
      </c>
      <c r="AE3" s="62" t="s">
        <v>234</v>
      </c>
      <c r="AF3" s="61">
        <v>8820</v>
      </c>
      <c r="AG3" s="67"/>
      <c r="AH3" s="63" t="s">
        <v>1809</v>
      </c>
      <c r="AI3" s="69"/>
      <c r="AJ3" s="64" t="s">
        <v>478</v>
      </c>
      <c r="AK3" s="64" t="s">
        <v>234</v>
      </c>
      <c r="AL3" s="64">
        <v>12500</v>
      </c>
      <c r="AM3" s="69"/>
      <c r="AN3" s="73" t="s">
        <v>1810</v>
      </c>
      <c r="AO3" s="73" t="s">
        <v>1811</v>
      </c>
      <c r="AP3" s="73" t="s">
        <v>1812</v>
      </c>
      <c r="AQ3" s="73" t="s">
        <v>1813</v>
      </c>
      <c r="AR3" s="86">
        <v>7035</v>
      </c>
      <c r="AS3" s="76" t="s">
        <v>1814</v>
      </c>
      <c r="AT3" s="85"/>
      <c r="AU3" s="85"/>
      <c r="AV3" s="85"/>
      <c r="AW3" s="85"/>
      <c r="AX3" s="85"/>
      <c r="AY3" s="85"/>
      <c r="AZ3" s="75"/>
      <c r="BA3" s="53"/>
      <c r="BB3" s="34"/>
      <c r="BC3" s="68"/>
      <c r="BD3" s="68"/>
      <c r="BE3" s="68"/>
      <c r="BF3" s="68"/>
      <c r="BG3" s="68"/>
      <c r="BH3" s="68"/>
      <c r="BI3" s="68"/>
      <c r="BJ3" s="68"/>
      <c r="BK3" s="68"/>
      <c r="BL3" s="68"/>
      <c r="BM3" s="68"/>
      <c r="BN3" s="68"/>
      <c r="BO3" s="68"/>
      <c r="BP3" s="68"/>
      <c r="BQ3" s="68"/>
      <c r="BR3" s="68"/>
      <c r="BS3" s="68"/>
      <c r="BT3" s="68"/>
      <c r="BU3" s="68"/>
      <c r="BV3" s="68"/>
    </row>
    <row r="4" spans="1:74" ht="49.5" customHeight="1">
      <c r="A4" s="80" t="e">
        <v>#N/A</v>
      </c>
      <c r="B4" s="80" t="s">
        <v>425</v>
      </c>
      <c r="C4" s="80" t="s">
        <v>426</v>
      </c>
      <c r="D4" s="89" t="e">
        <f>#REF!+1</f>
        <v>#REF!</v>
      </c>
      <c r="E4" s="78" t="s">
        <v>1815</v>
      </c>
      <c r="F4" s="81" t="s">
        <v>435</v>
      </c>
      <c r="G4" s="82"/>
      <c r="H4" s="55"/>
      <c r="I4" s="54"/>
      <c r="J4" s="34"/>
      <c r="K4" s="53"/>
      <c r="L4" s="53"/>
      <c r="M4" s="53"/>
      <c r="N4" s="53"/>
      <c r="O4" s="53"/>
      <c r="P4" s="53"/>
      <c r="Q4" s="53"/>
      <c r="R4" s="53" t="e">
        <f>#REF!+#REF!</f>
        <v>#REF!</v>
      </c>
      <c r="S4" s="65">
        <f>VLOOKUP(E4,'Trang tính1'!$C$5:$I$629,7,0)</f>
        <v>2000</v>
      </c>
      <c r="T4" s="83">
        <f>S4*Y4</f>
        <v>9600000</v>
      </c>
      <c r="U4" s="52"/>
      <c r="V4" s="52"/>
      <c r="W4" s="79" t="s">
        <v>1815</v>
      </c>
      <c r="X4" s="72" t="s">
        <v>1816</v>
      </c>
      <c r="Y4" s="58">
        <v>4800</v>
      </c>
      <c r="Z4" s="58"/>
      <c r="AA4" s="66" t="s">
        <v>455</v>
      </c>
      <c r="AB4" s="59" t="s">
        <v>1817</v>
      </c>
      <c r="AC4" s="60" t="s">
        <v>1818</v>
      </c>
      <c r="AD4" s="61" t="s">
        <v>432</v>
      </c>
      <c r="AE4" s="62" t="s">
        <v>234</v>
      </c>
      <c r="AF4" s="61">
        <v>2310</v>
      </c>
      <c r="AG4" s="61" t="s">
        <v>1819</v>
      </c>
      <c r="AH4" s="88" t="s">
        <v>1820</v>
      </c>
      <c r="AI4" s="69" t="s">
        <v>1821</v>
      </c>
      <c r="AJ4" s="69" t="s">
        <v>478</v>
      </c>
      <c r="AK4" s="69" t="s">
        <v>234</v>
      </c>
      <c r="AL4" s="69">
        <v>4800</v>
      </c>
      <c r="AM4" s="69"/>
      <c r="AN4" s="84" t="s">
        <v>1822</v>
      </c>
      <c r="AO4" s="84" t="s">
        <v>1823</v>
      </c>
      <c r="AP4" s="84" t="s">
        <v>1824</v>
      </c>
      <c r="AQ4" s="84" t="s">
        <v>67</v>
      </c>
      <c r="AR4" s="84">
        <v>4500</v>
      </c>
      <c r="AS4" s="84" t="s">
        <v>1825</v>
      </c>
      <c r="AT4" s="85"/>
      <c r="AU4" s="85"/>
      <c r="AV4" s="85"/>
      <c r="AW4" s="85"/>
      <c r="AX4" s="85"/>
      <c r="AY4" s="85"/>
      <c r="AZ4" s="74"/>
      <c r="BA4" s="53"/>
      <c r="BB4" s="34"/>
      <c r="BC4" s="68"/>
      <c r="BD4" s="68"/>
      <c r="BE4" s="68"/>
      <c r="BF4" s="68"/>
      <c r="BG4" s="68"/>
      <c r="BH4" s="68"/>
      <c r="BI4" s="68"/>
      <c r="BJ4" s="68"/>
      <c r="BK4" s="68"/>
      <c r="BL4" s="68"/>
      <c r="BM4" s="68"/>
      <c r="BN4" s="68"/>
      <c r="BO4" s="68"/>
      <c r="BP4" s="68"/>
      <c r="BQ4" s="68"/>
      <c r="BR4" s="68"/>
      <c r="BS4" s="68"/>
      <c r="BT4" s="68"/>
      <c r="BU4" s="68"/>
      <c r="BV4" s="68"/>
    </row>
    <row r="5" spans="1:74" ht="32.25" customHeight="1">
      <c r="A5" s="80">
        <v>0</v>
      </c>
      <c r="B5" s="80" t="s">
        <v>1460</v>
      </c>
      <c r="C5" s="80" t="s">
        <v>17</v>
      </c>
      <c r="D5" s="89" t="e">
        <v>#REF!</v>
      </c>
      <c r="E5" s="78" t="s">
        <v>1826</v>
      </c>
      <c r="F5" s="81" t="s">
        <v>150</v>
      </c>
      <c r="G5" s="82"/>
      <c r="H5" s="55">
        <v>9500</v>
      </c>
      <c r="I5" s="54"/>
      <c r="J5" s="34"/>
      <c r="K5" s="53">
        <v>759</v>
      </c>
      <c r="L5" s="53">
        <v>10</v>
      </c>
      <c r="M5" s="53">
        <v>8.3333333333333339</v>
      </c>
      <c r="N5" s="53">
        <v>91.08</v>
      </c>
      <c r="O5" s="53">
        <v>-66.08</v>
      </c>
      <c r="P5" s="53"/>
      <c r="Q5" s="53">
        <v>125.00000000000001</v>
      </c>
      <c r="R5" s="53">
        <v>200</v>
      </c>
      <c r="S5" s="65">
        <v>125</v>
      </c>
      <c r="T5" s="83">
        <v>2375000</v>
      </c>
      <c r="U5" s="52">
        <v>75</v>
      </c>
      <c r="V5" s="52">
        <v>162.5</v>
      </c>
      <c r="W5" s="79" t="s">
        <v>1826</v>
      </c>
      <c r="X5" s="87" t="s">
        <v>1827</v>
      </c>
      <c r="Y5" s="58">
        <v>19000</v>
      </c>
      <c r="Z5" s="58"/>
      <c r="AA5" s="66" t="s">
        <v>455</v>
      </c>
      <c r="AB5" s="59" t="s">
        <v>1828</v>
      </c>
      <c r="AC5" s="60" t="s">
        <v>1829</v>
      </c>
      <c r="AD5" s="61" t="s">
        <v>1830</v>
      </c>
      <c r="AE5" s="62" t="s">
        <v>1831</v>
      </c>
      <c r="AF5" s="61">
        <v>16170</v>
      </c>
      <c r="AG5" s="61"/>
      <c r="AH5" s="88" t="s">
        <v>1832</v>
      </c>
      <c r="AI5" s="69" t="s">
        <v>1833</v>
      </c>
      <c r="AJ5" s="69" t="s">
        <v>1834</v>
      </c>
      <c r="AK5" s="69" t="s">
        <v>67</v>
      </c>
      <c r="AL5" s="69">
        <v>7200</v>
      </c>
      <c r="AM5" s="69" t="s">
        <v>1835</v>
      </c>
      <c r="AN5" s="84"/>
      <c r="AO5" s="84"/>
      <c r="AP5" s="84"/>
      <c r="AQ5" s="84"/>
      <c r="AR5" s="84"/>
      <c r="AS5" s="84"/>
      <c r="AT5" s="85"/>
      <c r="AU5" s="85"/>
      <c r="AV5" s="85"/>
      <c r="AW5" s="85"/>
      <c r="AX5" s="85"/>
      <c r="AY5" s="85"/>
      <c r="AZ5" s="74"/>
      <c r="BA5" s="53"/>
      <c r="BB5" s="34"/>
      <c r="BC5" s="68"/>
      <c r="BD5" s="68"/>
      <c r="BE5" s="68"/>
      <c r="BF5" s="68"/>
      <c r="BG5" s="68"/>
      <c r="BH5" s="68"/>
      <c r="BI5" s="68"/>
      <c r="BJ5" s="68"/>
      <c r="BK5" s="68"/>
      <c r="BL5" s="68"/>
      <c r="BM5" s="68"/>
      <c r="BN5" s="68"/>
      <c r="BO5" s="68"/>
      <c r="BP5" s="68"/>
      <c r="BQ5" s="68"/>
      <c r="BR5" s="68"/>
      <c r="BS5" s="68"/>
      <c r="BT5" s="68"/>
      <c r="BU5" s="68"/>
      <c r="BV5" s="68"/>
    </row>
  </sheetData>
  <mergeCells count="1">
    <mergeCell ref="O2:Q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542"/>
  <sheetViews>
    <sheetView topLeftCell="A6" workbookViewId="0">
      <selection activeCell="C5" sqref="C5:K5"/>
    </sheetView>
  </sheetViews>
  <sheetFormatPr defaultColWidth="14.42578125" defaultRowHeight="15" customHeight="1"/>
  <cols>
    <col min="1" max="1" width="21.5703125" customWidth="1"/>
    <col min="2" max="2" width="8.7109375" customWidth="1"/>
    <col min="3" max="3" width="35" customWidth="1"/>
    <col min="4" max="4" width="13.5703125" customWidth="1"/>
    <col min="5" max="5" width="27.5703125" customWidth="1"/>
    <col min="6" max="8" width="13.5703125" customWidth="1"/>
    <col min="9" max="10" width="14" customWidth="1"/>
    <col min="11" max="12" width="35" customWidth="1"/>
    <col min="13" max="16" width="9" customWidth="1"/>
    <col min="17" max="17" width="35" customWidth="1"/>
    <col min="18" max="22" width="22.140625" customWidth="1"/>
    <col min="23" max="26" width="35" customWidth="1"/>
  </cols>
  <sheetData>
    <row r="1" spans="1:24" ht="20.25" customHeight="1">
      <c r="A1" s="107"/>
      <c r="B1" s="214" t="s">
        <v>18</v>
      </c>
      <c r="C1" s="215"/>
      <c r="D1" s="215"/>
      <c r="E1" s="215"/>
      <c r="F1" s="215"/>
      <c r="G1" s="215"/>
      <c r="H1" s="215"/>
      <c r="I1" s="215"/>
      <c r="J1" s="215"/>
      <c r="K1" s="215"/>
      <c r="L1" s="215"/>
      <c r="M1" s="215"/>
      <c r="N1" s="108"/>
      <c r="O1" s="109"/>
      <c r="P1" s="110"/>
      <c r="Q1" s="109"/>
      <c r="R1" s="111"/>
      <c r="S1" s="111"/>
      <c r="T1" s="111"/>
      <c r="U1" s="111"/>
      <c r="V1" s="111"/>
      <c r="W1" s="107"/>
      <c r="X1" s="107"/>
    </row>
    <row r="2" spans="1:24" ht="20.25" customHeight="1">
      <c r="A2" s="107"/>
      <c r="B2" s="112"/>
      <c r="C2" s="216"/>
      <c r="D2" s="215"/>
      <c r="E2" s="215"/>
      <c r="F2" s="109"/>
      <c r="G2" s="113"/>
      <c r="H2" s="112"/>
      <c r="I2" s="114"/>
      <c r="J2" s="114"/>
      <c r="K2" s="107"/>
      <c r="L2" s="107"/>
      <c r="M2" s="115"/>
      <c r="N2" s="116"/>
      <c r="O2" s="115"/>
      <c r="P2" s="117"/>
      <c r="Q2" s="115"/>
      <c r="R2" s="118"/>
      <c r="S2" s="118"/>
      <c r="T2" s="118"/>
      <c r="U2" s="118"/>
      <c r="V2" s="118"/>
      <c r="W2" s="107"/>
      <c r="X2" s="107"/>
    </row>
    <row r="3" spans="1:24" ht="20.25" customHeight="1">
      <c r="A3" s="119" t="s">
        <v>21</v>
      </c>
      <c r="B3" s="119" t="s">
        <v>22</v>
      </c>
      <c r="C3" s="119" t="s">
        <v>23</v>
      </c>
      <c r="D3" s="119" t="s">
        <v>24</v>
      </c>
      <c r="E3" s="120" t="s">
        <v>26</v>
      </c>
      <c r="F3" s="121" t="s">
        <v>1930</v>
      </c>
      <c r="G3" s="121" t="s">
        <v>1931</v>
      </c>
      <c r="H3" s="121" t="s">
        <v>1932</v>
      </c>
      <c r="I3" s="217" t="s">
        <v>34</v>
      </c>
      <c r="J3" s="213"/>
      <c r="K3" s="121" t="s">
        <v>36</v>
      </c>
      <c r="L3" s="121" t="s">
        <v>37</v>
      </c>
      <c r="M3" s="122"/>
      <c r="N3" s="123" t="s">
        <v>1933</v>
      </c>
      <c r="O3" s="123" t="s">
        <v>1934</v>
      </c>
      <c r="P3" s="124" t="s">
        <v>1836</v>
      </c>
      <c r="Q3" s="125" t="s">
        <v>1935</v>
      </c>
      <c r="R3" s="126" t="s">
        <v>42</v>
      </c>
      <c r="S3" s="126" t="s">
        <v>43</v>
      </c>
      <c r="T3" s="127" t="s">
        <v>1936</v>
      </c>
      <c r="U3" s="128" t="s">
        <v>42</v>
      </c>
      <c r="V3" s="128" t="s">
        <v>43</v>
      </c>
      <c r="W3" s="121" t="s">
        <v>1937</v>
      </c>
      <c r="X3" s="129"/>
    </row>
    <row r="4" spans="1:24" ht="20.25" customHeight="1">
      <c r="A4" s="109"/>
      <c r="B4" s="130"/>
      <c r="C4" s="130"/>
      <c r="D4" s="130"/>
      <c r="E4" s="131"/>
      <c r="F4" s="132"/>
      <c r="G4" s="132"/>
      <c r="H4" s="132"/>
      <c r="I4" s="133"/>
      <c r="J4" s="134">
        <v>91807081219</v>
      </c>
      <c r="K4" s="132"/>
      <c r="L4" s="132"/>
      <c r="M4" s="122"/>
      <c r="N4" s="122"/>
      <c r="O4" s="122"/>
      <c r="P4" s="135"/>
      <c r="Q4" s="136"/>
      <c r="R4" s="137"/>
      <c r="S4" s="137"/>
      <c r="T4" s="138"/>
      <c r="U4" s="139"/>
      <c r="V4" s="139"/>
      <c r="W4" s="132"/>
      <c r="X4" s="129"/>
    </row>
    <row r="5" spans="1:24" ht="20.25" customHeight="1">
      <c r="A5" s="140" t="s">
        <v>337</v>
      </c>
      <c r="B5" s="141">
        <v>151</v>
      </c>
      <c r="C5" s="142" t="s">
        <v>338</v>
      </c>
      <c r="D5" s="141" t="s">
        <v>339</v>
      </c>
      <c r="E5" s="143"/>
      <c r="F5" s="144">
        <v>1200</v>
      </c>
      <c r="G5" s="144">
        <v>1320</v>
      </c>
      <c r="H5" s="145">
        <v>2520</v>
      </c>
      <c r="I5" s="146">
        <v>1725</v>
      </c>
      <c r="J5" s="146">
        <v>72105000</v>
      </c>
      <c r="K5" s="142" t="s">
        <v>338</v>
      </c>
      <c r="L5" s="142" t="s">
        <v>1938</v>
      </c>
      <c r="M5" s="147">
        <v>50000</v>
      </c>
      <c r="N5" s="148" t="s">
        <v>1939</v>
      </c>
      <c r="O5" s="149" t="s">
        <v>1940</v>
      </c>
      <c r="P5" s="150">
        <v>1</v>
      </c>
      <c r="Q5" s="142" t="s">
        <v>340</v>
      </c>
      <c r="R5" s="151" t="s">
        <v>341</v>
      </c>
      <c r="S5" s="151" t="s">
        <v>342</v>
      </c>
      <c r="T5" s="152"/>
      <c r="U5" s="152"/>
      <c r="V5" s="152"/>
      <c r="W5" s="153"/>
      <c r="X5" s="107"/>
    </row>
    <row r="6" spans="1:24" ht="20.25" customHeight="1">
      <c r="A6" s="140" t="s">
        <v>337</v>
      </c>
      <c r="B6" s="141">
        <v>152</v>
      </c>
      <c r="C6" s="142" t="s">
        <v>343</v>
      </c>
      <c r="D6" s="141" t="s">
        <v>185</v>
      </c>
      <c r="E6" s="143"/>
      <c r="F6" s="142">
        <v>250</v>
      </c>
      <c r="G6" s="142">
        <v>275</v>
      </c>
      <c r="H6" s="141">
        <v>525</v>
      </c>
      <c r="I6" s="154">
        <v>357</v>
      </c>
      <c r="J6" s="146">
        <v>112455000</v>
      </c>
      <c r="K6" s="142" t="s">
        <v>343</v>
      </c>
      <c r="L6" s="142" t="s">
        <v>1941</v>
      </c>
      <c r="M6" s="147">
        <v>215909</v>
      </c>
      <c r="N6" s="148" t="s">
        <v>1939</v>
      </c>
      <c r="O6" s="149" t="s">
        <v>1940</v>
      </c>
      <c r="P6" s="155" t="s">
        <v>455</v>
      </c>
      <c r="Q6" s="149" t="s">
        <v>344</v>
      </c>
      <c r="R6" s="151" t="s">
        <v>345</v>
      </c>
      <c r="S6" s="151" t="s">
        <v>346</v>
      </c>
      <c r="T6" s="152"/>
      <c r="U6" s="152"/>
      <c r="V6" s="152"/>
      <c r="W6" s="153"/>
      <c r="X6" s="107"/>
    </row>
    <row r="7" spans="1:24" ht="20.25" customHeight="1">
      <c r="A7" s="156" t="s">
        <v>337</v>
      </c>
      <c r="B7" s="157">
        <v>147</v>
      </c>
      <c r="C7" s="158" t="s">
        <v>347</v>
      </c>
      <c r="D7" s="141" t="s">
        <v>185</v>
      </c>
      <c r="E7" s="143"/>
      <c r="F7" s="142">
        <v>4</v>
      </c>
      <c r="G7" s="142">
        <v>5</v>
      </c>
      <c r="H7" s="141">
        <v>9</v>
      </c>
      <c r="I7" s="154">
        <v>9</v>
      </c>
      <c r="J7" s="146">
        <v>1500000</v>
      </c>
      <c r="K7" s="142" t="s">
        <v>347</v>
      </c>
      <c r="L7" s="142" t="s">
        <v>1942</v>
      </c>
      <c r="M7" s="147">
        <v>135000</v>
      </c>
      <c r="N7" s="148" t="e">
        <v>#N/A</v>
      </c>
      <c r="O7" s="149" t="e">
        <v>#N/A</v>
      </c>
      <c r="P7" s="155" t="e">
        <v>#N/A</v>
      </c>
      <c r="Q7" s="149" t="e">
        <v>#N/A</v>
      </c>
      <c r="R7" s="151" t="e">
        <v>#N/A</v>
      </c>
      <c r="S7" s="151" t="e">
        <v>#N/A</v>
      </c>
      <c r="T7" s="152"/>
      <c r="U7" s="152"/>
      <c r="V7" s="152"/>
      <c r="W7" s="159"/>
      <c r="X7" s="107"/>
    </row>
    <row r="8" spans="1:24" ht="20.25" customHeight="1">
      <c r="A8" s="156" t="s">
        <v>337</v>
      </c>
      <c r="B8" s="157">
        <v>148</v>
      </c>
      <c r="C8" s="158" t="s">
        <v>348</v>
      </c>
      <c r="D8" s="141" t="s">
        <v>137</v>
      </c>
      <c r="E8" s="160" t="s">
        <v>138</v>
      </c>
      <c r="F8" s="142">
        <v>5</v>
      </c>
      <c r="G8" s="142">
        <v>7</v>
      </c>
      <c r="H8" s="141">
        <v>12</v>
      </c>
      <c r="I8" s="154">
        <v>12</v>
      </c>
      <c r="J8" s="146">
        <v>650000</v>
      </c>
      <c r="K8" s="142" t="s">
        <v>1943</v>
      </c>
      <c r="L8" s="142" t="s">
        <v>350</v>
      </c>
      <c r="M8" s="161">
        <v>60000</v>
      </c>
      <c r="N8" s="148" t="e">
        <v>#N/A</v>
      </c>
      <c r="O8" s="149" t="e">
        <v>#N/A</v>
      </c>
      <c r="P8" s="155" t="e">
        <v>#N/A</v>
      </c>
      <c r="Q8" s="149" t="e">
        <v>#N/A</v>
      </c>
      <c r="R8" s="151" t="e">
        <v>#N/A</v>
      </c>
      <c r="S8" s="151" t="e">
        <v>#N/A</v>
      </c>
      <c r="T8" s="152"/>
      <c r="U8" s="152"/>
      <c r="V8" s="152"/>
      <c r="W8" s="159"/>
      <c r="X8" s="107"/>
    </row>
    <row r="9" spans="1:24" ht="20.25" customHeight="1">
      <c r="A9" s="156" t="s">
        <v>337</v>
      </c>
      <c r="B9" s="157">
        <v>149</v>
      </c>
      <c r="C9" s="158" t="s">
        <v>351</v>
      </c>
      <c r="D9" s="141" t="s">
        <v>138</v>
      </c>
      <c r="E9" s="160" t="s">
        <v>138</v>
      </c>
      <c r="F9" s="142">
        <v>1</v>
      </c>
      <c r="G9" s="142">
        <v>2</v>
      </c>
      <c r="H9" s="141">
        <v>3</v>
      </c>
      <c r="I9" s="154">
        <v>3</v>
      </c>
      <c r="J9" s="146">
        <v>2872800</v>
      </c>
      <c r="K9" s="142" t="s">
        <v>1944</v>
      </c>
      <c r="L9" s="142" t="s">
        <v>353</v>
      </c>
      <c r="M9" s="161">
        <v>70000</v>
      </c>
      <c r="N9" s="148" t="e">
        <v>#N/A</v>
      </c>
      <c r="O9" s="149" t="e">
        <v>#N/A</v>
      </c>
      <c r="P9" s="155" t="e">
        <v>#N/A</v>
      </c>
      <c r="Q9" s="149" t="e">
        <v>#N/A</v>
      </c>
      <c r="R9" s="151" t="e">
        <v>#N/A</v>
      </c>
      <c r="S9" s="151" t="e">
        <v>#N/A</v>
      </c>
      <c r="T9" s="152"/>
      <c r="U9" s="152"/>
      <c r="V9" s="152"/>
      <c r="W9" s="159"/>
      <c r="X9" s="107"/>
    </row>
    <row r="10" spans="1:24" ht="20.25" customHeight="1">
      <c r="A10" s="156" t="s">
        <v>337</v>
      </c>
      <c r="B10" s="157">
        <v>150</v>
      </c>
      <c r="C10" s="158" t="s">
        <v>354</v>
      </c>
      <c r="D10" s="141" t="s">
        <v>137</v>
      </c>
      <c r="E10" s="143"/>
      <c r="F10" s="142">
        <v>1</v>
      </c>
      <c r="G10" s="142">
        <v>1</v>
      </c>
      <c r="H10" s="141">
        <v>2</v>
      </c>
      <c r="I10" s="154">
        <v>2</v>
      </c>
      <c r="J10" s="146">
        <v>138000</v>
      </c>
      <c r="K10" s="142" t="s">
        <v>1945</v>
      </c>
      <c r="L10" s="142" t="s">
        <v>356</v>
      </c>
      <c r="M10" s="161">
        <v>70000</v>
      </c>
      <c r="N10" s="148" t="e">
        <v>#N/A</v>
      </c>
      <c r="O10" s="149" t="e">
        <v>#N/A</v>
      </c>
      <c r="P10" s="155" t="e">
        <v>#N/A</v>
      </c>
      <c r="Q10" s="149" t="e">
        <v>#N/A</v>
      </c>
      <c r="R10" s="151" t="e">
        <v>#N/A</v>
      </c>
      <c r="S10" s="151" t="e">
        <v>#N/A</v>
      </c>
      <c r="T10" s="152"/>
      <c r="U10" s="152"/>
      <c r="V10" s="152"/>
      <c r="W10" s="159"/>
      <c r="X10" s="162"/>
    </row>
    <row r="11" spans="1:24" ht="20.25" customHeight="1">
      <c r="A11" s="140" t="s">
        <v>1316</v>
      </c>
      <c r="B11" s="141">
        <v>440</v>
      </c>
      <c r="C11" s="142" t="s">
        <v>1317</v>
      </c>
      <c r="D11" s="141" t="s">
        <v>150</v>
      </c>
      <c r="E11" s="143"/>
      <c r="F11" s="144">
        <v>3190</v>
      </c>
      <c r="G11" s="144">
        <v>3509</v>
      </c>
      <c r="H11" s="145">
        <v>6699</v>
      </c>
      <c r="I11" s="146">
        <v>4979</v>
      </c>
      <c r="J11" s="146">
        <v>5476900</v>
      </c>
      <c r="K11" s="142" t="s">
        <v>1317</v>
      </c>
      <c r="L11" s="142" t="s">
        <v>1946</v>
      </c>
      <c r="M11" s="161">
        <v>2310</v>
      </c>
      <c r="N11" s="148" t="s">
        <v>1947</v>
      </c>
      <c r="O11" s="149" t="s">
        <v>1948</v>
      </c>
      <c r="P11" s="155" t="s">
        <v>455</v>
      </c>
      <c r="Q11" s="142" t="s">
        <v>1319</v>
      </c>
      <c r="R11" s="151" t="s">
        <v>1320</v>
      </c>
      <c r="S11" s="151" t="s">
        <v>1321</v>
      </c>
      <c r="T11" s="152"/>
      <c r="U11" s="152"/>
      <c r="V11" s="152"/>
      <c r="W11" s="159"/>
      <c r="X11" s="107"/>
    </row>
    <row r="12" spans="1:24" ht="20.25" customHeight="1">
      <c r="A12" s="140" t="s">
        <v>1316</v>
      </c>
      <c r="B12" s="141">
        <v>441</v>
      </c>
      <c r="C12" s="142" t="s">
        <v>1322</v>
      </c>
      <c r="D12" s="141" t="s">
        <v>150</v>
      </c>
      <c r="E12" s="143"/>
      <c r="F12" s="144">
        <v>30000</v>
      </c>
      <c r="G12" s="144">
        <v>33000</v>
      </c>
      <c r="H12" s="145">
        <v>63000</v>
      </c>
      <c r="I12" s="146">
        <v>63000</v>
      </c>
      <c r="J12" s="146">
        <v>72593750</v>
      </c>
      <c r="K12" s="142" t="s">
        <v>1322</v>
      </c>
      <c r="L12" s="142" t="s">
        <v>1323</v>
      </c>
      <c r="M12" s="161">
        <v>2310</v>
      </c>
      <c r="N12" s="148" t="s">
        <v>1947</v>
      </c>
      <c r="O12" s="149" t="s">
        <v>1948</v>
      </c>
      <c r="P12" s="155" t="s">
        <v>455</v>
      </c>
      <c r="Q12" s="142" t="s">
        <v>1324</v>
      </c>
      <c r="R12" s="151" t="s">
        <v>1320</v>
      </c>
      <c r="S12" s="151" t="s">
        <v>1321</v>
      </c>
      <c r="T12" s="152"/>
      <c r="U12" s="152"/>
      <c r="V12" s="152"/>
      <c r="W12" s="159"/>
      <c r="X12" s="162"/>
    </row>
    <row r="13" spans="1:24" ht="20.25" customHeight="1">
      <c r="A13" s="140" t="s">
        <v>426</v>
      </c>
      <c r="B13" s="141">
        <v>162</v>
      </c>
      <c r="C13" s="142" t="s">
        <v>427</v>
      </c>
      <c r="D13" s="141" t="s">
        <v>251</v>
      </c>
      <c r="E13" s="160" t="s">
        <v>1949</v>
      </c>
      <c r="F13" s="144">
        <v>25701</v>
      </c>
      <c r="G13" s="144">
        <v>25968</v>
      </c>
      <c r="H13" s="145">
        <v>51669</v>
      </c>
      <c r="I13" s="146">
        <v>32294</v>
      </c>
      <c r="J13" s="146">
        <v>1227172000</v>
      </c>
      <c r="K13" s="142" t="s">
        <v>428</v>
      </c>
      <c r="L13" s="142" t="s">
        <v>1950</v>
      </c>
      <c r="M13" s="147">
        <v>40000</v>
      </c>
      <c r="N13" s="148" t="s">
        <v>1939</v>
      </c>
      <c r="O13" s="149" t="s">
        <v>1940</v>
      </c>
      <c r="P13" s="155" t="s">
        <v>455</v>
      </c>
      <c r="Q13" s="142" t="s">
        <v>1951</v>
      </c>
      <c r="R13" s="151" t="s">
        <v>430</v>
      </c>
      <c r="S13" s="151" t="s">
        <v>431</v>
      </c>
      <c r="T13" s="152"/>
      <c r="U13" s="152"/>
      <c r="V13" s="152"/>
      <c r="W13" s="142" t="s">
        <v>433</v>
      </c>
      <c r="X13" s="107"/>
    </row>
    <row r="14" spans="1:24" ht="20.25" customHeight="1">
      <c r="A14" s="140" t="s">
        <v>426</v>
      </c>
      <c r="B14" s="141">
        <v>161</v>
      </c>
      <c r="C14" s="142" t="s">
        <v>434</v>
      </c>
      <c r="D14" s="141" t="s">
        <v>435</v>
      </c>
      <c r="E14" s="160" t="s">
        <v>436</v>
      </c>
      <c r="F14" s="144">
        <v>7020</v>
      </c>
      <c r="G14" s="144">
        <v>7520</v>
      </c>
      <c r="H14" s="145">
        <v>14540</v>
      </c>
      <c r="I14" s="146">
        <v>14540</v>
      </c>
      <c r="J14" s="146">
        <v>4449600</v>
      </c>
      <c r="K14" s="142" t="s">
        <v>434</v>
      </c>
      <c r="L14" s="142" t="s">
        <v>1952</v>
      </c>
      <c r="M14" s="149">
        <v>700</v>
      </c>
      <c r="N14" s="148" t="s">
        <v>1939</v>
      </c>
      <c r="O14" s="149" t="s">
        <v>1940</v>
      </c>
      <c r="P14" s="155" t="s">
        <v>455</v>
      </c>
      <c r="Q14" s="142" t="s">
        <v>438</v>
      </c>
      <c r="R14" s="151" t="s">
        <v>430</v>
      </c>
      <c r="S14" s="151" t="s">
        <v>431</v>
      </c>
      <c r="T14" s="152"/>
      <c r="U14" s="152"/>
      <c r="V14" s="152"/>
      <c r="W14" s="153"/>
      <c r="X14" s="107"/>
    </row>
    <row r="15" spans="1:24" ht="20.25" customHeight="1">
      <c r="A15" s="140" t="s">
        <v>426</v>
      </c>
      <c r="B15" s="141">
        <v>164</v>
      </c>
      <c r="C15" s="142" t="s">
        <v>439</v>
      </c>
      <c r="D15" s="141" t="s">
        <v>251</v>
      </c>
      <c r="E15" s="143"/>
      <c r="F15" s="142">
        <v>40</v>
      </c>
      <c r="G15" s="142">
        <v>40</v>
      </c>
      <c r="H15" s="141">
        <v>80</v>
      </c>
      <c r="I15" s="154">
        <v>50</v>
      </c>
      <c r="J15" s="146">
        <v>5700000</v>
      </c>
      <c r="K15" s="142" t="s">
        <v>439</v>
      </c>
      <c r="L15" s="142" t="s">
        <v>1953</v>
      </c>
      <c r="M15" s="147">
        <v>204000</v>
      </c>
      <c r="N15" s="148" t="s">
        <v>1939</v>
      </c>
      <c r="O15" s="149" t="s">
        <v>1940</v>
      </c>
      <c r="P15" s="155" t="s">
        <v>455</v>
      </c>
      <c r="Q15" s="142" t="s">
        <v>445</v>
      </c>
      <c r="R15" s="151" t="s">
        <v>446</v>
      </c>
      <c r="S15" s="151" t="s">
        <v>67</v>
      </c>
      <c r="T15" s="152"/>
      <c r="U15" s="152"/>
      <c r="V15" s="152"/>
      <c r="W15" s="153"/>
      <c r="X15" s="107"/>
    </row>
    <row r="16" spans="1:24" ht="20.25" customHeight="1">
      <c r="A16" s="140" t="s">
        <v>426</v>
      </c>
      <c r="B16" s="141">
        <v>163</v>
      </c>
      <c r="C16" s="142" t="s">
        <v>447</v>
      </c>
      <c r="D16" s="141" t="s">
        <v>435</v>
      </c>
      <c r="E16" s="143"/>
      <c r="F16" s="144">
        <v>7000</v>
      </c>
      <c r="G16" s="144">
        <v>7000</v>
      </c>
      <c r="H16" s="145">
        <v>14000</v>
      </c>
      <c r="I16" s="146">
        <v>8750</v>
      </c>
      <c r="J16" s="146">
        <v>54556250</v>
      </c>
      <c r="K16" s="142" t="s">
        <v>448</v>
      </c>
      <c r="L16" s="142" t="s">
        <v>1954</v>
      </c>
      <c r="M16" s="147">
        <v>5400</v>
      </c>
      <c r="N16" s="148" t="s">
        <v>1939</v>
      </c>
      <c r="O16" s="149" t="s">
        <v>1940</v>
      </c>
      <c r="P16" s="155" t="s">
        <v>455</v>
      </c>
      <c r="Q16" s="142" t="s">
        <v>1955</v>
      </c>
      <c r="R16" s="151" t="s">
        <v>430</v>
      </c>
      <c r="S16" s="151" t="s">
        <v>431</v>
      </c>
      <c r="T16" s="152"/>
      <c r="U16" s="152"/>
      <c r="V16" s="152"/>
      <c r="W16" s="153"/>
      <c r="X16" s="107"/>
    </row>
    <row r="17" spans="1:24" ht="20.25" customHeight="1">
      <c r="A17" s="156" t="s">
        <v>426</v>
      </c>
      <c r="B17" s="157">
        <v>165</v>
      </c>
      <c r="C17" s="158" t="s">
        <v>442</v>
      </c>
      <c r="D17" s="141" t="s">
        <v>251</v>
      </c>
      <c r="E17" s="143"/>
      <c r="F17" s="142">
        <v>50</v>
      </c>
      <c r="G17" s="142">
        <v>60</v>
      </c>
      <c r="H17" s="141">
        <v>110</v>
      </c>
      <c r="I17" s="154">
        <v>69</v>
      </c>
      <c r="J17" s="146">
        <v>10308600</v>
      </c>
      <c r="K17" s="142" t="s">
        <v>1956</v>
      </c>
      <c r="L17" s="142" t="s">
        <v>1957</v>
      </c>
      <c r="M17" s="161">
        <v>185000</v>
      </c>
      <c r="N17" s="148" t="e">
        <v>#N/A</v>
      </c>
      <c r="O17" s="149" t="e">
        <v>#N/A</v>
      </c>
      <c r="P17" s="155" t="e">
        <v>#N/A</v>
      </c>
      <c r="Q17" s="141" t="e">
        <v>#N/A</v>
      </c>
      <c r="R17" s="151" t="e">
        <v>#N/A</v>
      </c>
      <c r="S17" s="151" t="e">
        <v>#N/A</v>
      </c>
      <c r="T17" s="152"/>
      <c r="U17" s="152"/>
      <c r="V17" s="152"/>
      <c r="W17" s="153"/>
      <c r="X17" s="107"/>
    </row>
    <row r="18" spans="1:24" ht="20.25" customHeight="1">
      <c r="A18" s="156" t="s">
        <v>426</v>
      </c>
      <c r="B18" s="157">
        <v>166</v>
      </c>
      <c r="C18" s="158" t="s">
        <v>450</v>
      </c>
      <c r="D18" s="141" t="s">
        <v>451</v>
      </c>
      <c r="E18" s="160" t="s">
        <v>452</v>
      </c>
      <c r="F18" s="144">
        <v>3000</v>
      </c>
      <c r="G18" s="144">
        <v>3000</v>
      </c>
      <c r="H18" s="145">
        <v>6000</v>
      </c>
      <c r="I18" s="146">
        <v>6000</v>
      </c>
      <c r="J18" s="146">
        <v>110625000</v>
      </c>
      <c r="K18" s="142" t="s">
        <v>453</v>
      </c>
      <c r="L18" s="142" t="s">
        <v>1958</v>
      </c>
      <c r="M18" s="161">
        <v>17700</v>
      </c>
      <c r="N18" s="148" t="e">
        <v>#N/A</v>
      </c>
      <c r="O18" s="149" t="e">
        <v>#N/A</v>
      </c>
      <c r="P18" s="155" t="e">
        <v>#N/A</v>
      </c>
      <c r="Q18" s="141" t="e">
        <v>#N/A</v>
      </c>
      <c r="R18" s="151" t="e">
        <v>#N/A</v>
      </c>
      <c r="S18" s="151" t="e">
        <v>#N/A</v>
      </c>
      <c r="T18" s="152"/>
      <c r="U18" s="152"/>
      <c r="V18" s="152"/>
      <c r="W18" s="159"/>
      <c r="X18" s="107"/>
    </row>
    <row r="19" spans="1:24" ht="20.25" customHeight="1">
      <c r="A19" s="156" t="s">
        <v>426</v>
      </c>
      <c r="B19" s="157">
        <v>167</v>
      </c>
      <c r="C19" s="158" t="s">
        <v>456</v>
      </c>
      <c r="D19" s="141" t="s">
        <v>435</v>
      </c>
      <c r="E19" s="160" t="s">
        <v>457</v>
      </c>
      <c r="F19" s="142">
        <v>300</v>
      </c>
      <c r="G19" s="142">
        <v>300</v>
      </c>
      <c r="H19" s="141">
        <v>600</v>
      </c>
      <c r="I19" s="154">
        <v>600</v>
      </c>
      <c r="J19" s="154" t="s">
        <v>533</v>
      </c>
      <c r="K19" s="142" t="s">
        <v>458</v>
      </c>
      <c r="L19" s="142" t="s">
        <v>1959</v>
      </c>
      <c r="M19" s="161">
        <v>78200</v>
      </c>
      <c r="N19" s="148" t="e">
        <v>#N/A</v>
      </c>
      <c r="O19" s="149" t="e">
        <v>#N/A</v>
      </c>
      <c r="P19" s="155" t="e">
        <v>#N/A</v>
      </c>
      <c r="Q19" s="141" t="e">
        <v>#N/A</v>
      </c>
      <c r="R19" s="151" t="e">
        <v>#N/A</v>
      </c>
      <c r="S19" s="151" t="e">
        <v>#N/A</v>
      </c>
      <c r="T19" s="152"/>
      <c r="U19" s="152"/>
      <c r="V19" s="152"/>
      <c r="W19" s="159"/>
      <c r="X19" s="107"/>
    </row>
    <row r="20" spans="1:24" ht="20.25" customHeight="1">
      <c r="A20" s="156" t="s">
        <v>426</v>
      </c>
      <c r="B20" s="157">
        <v>168</v>
      </c>
      <c r="C20" s="158" t="s">
        <v>460</v>
      </c>
      <c r="D20" s="141" t="s">
        <v>435</v>
      </c>
      <c r="E20" s="160" t="s">
        <v>461</v>
      </c>
      <c r="F20" s="142">
        <v>100</v>
      </c>
      <c r="G20" s="142">
        <v>50</v>
      </c>
      <c r="H20" s="141">
        <v>150</v>
      </c>
      <c r="I20" s="154">
        <v>150</v>
      </c>
      <c r="J20" s="154" t="s">
        <v>533</v>
      </c>
      <c r="K20" s="142" t="s">
        <v>1960</v>
      </c>
      <c r="L20" s="142" t="s">
        <v>1961</v>
      </c>
      <c r="M20" s="161">
        <v>37300</v>
      </c>
      <c r="N20" s="148" t="e">
        <v>#N/A</v>
      </c>
      <c r="O20" s="149" t="e">
        <v>#N/A</v>
      </c>
      <c r="P20" s="155" t="e">
        <v>#N/A</v>
      </c>
      <c r="Q20" s="141" t="e">
        <v>#N/A</v>
      </c>
      <c r="R20" s="151" t="e">
        <v>#N/A</v>
      </c>
      <c r="S20" s="151" t="e">
        <v>#N/A</v>
      </c>
      <c r="T20" s="152"/>
      <c r="U20" s="152"/>
      <c r="V20" s="152"/>
      <c r="W20" s="153"/>
      <c r="X20" s="107"/>
    </row>
    <row r="21" spans="1:24" ht="20.25" customHeight="1">
      <c r="A21" s="156" t="s">
        <v>703</v>
      </c>
      <c r="B21" s="157">
        <v>172</v>
      </c>
      <c r="C21" s="158" t="s">
        <v>703</v>
      </c>
      <c r="D21" s="141" t="s">
        <v>251</v>
      </c>
      <c r="E21" s="160" t="s">
        <v>704</v>
      </c>
      <c r="F21" s="144">
        <v>1300</v>
      </c>
      <c r="G21" s="144">
        <v>1300</v>
      </c>
      <c r="H21" s="145">
        <v>2600</v>
      </c>
      <c r="I21" s="146">
        <v>2269</v>
      </c>
      <c r="J21" s="146">
        <v>55590500</v>
      </c>
      <c r="K21" s="142" t="s">
        <v>705</v>
      </c>
      <c r="L21" s="142" t="s">
        <v>1962</v>
      </c>
      <c r="M21" s="147">
        <v>34300</v>
      </c>
      <c r="N21" s="148" t="e">
        <v>#N/A</v>
      </c>
      <c r="O21" s="149" t="e">
        <v>#N/A</v>
      </c>
      <c r="P21" s="155" t="e">
        <v>#N/A</v>
      </c>
      <c r="Q21" s="141" t="e">
        <v>#N/A</v>
      </c>
      <c r="R21" s="151" t="e">
        <v>#N/A</v>
      </c>
      <c r="S21" s="151" t="e">
        <v>#N/A</v>
      </c>
      <c r="T21" s="152"/>
      <c r="U21" s="152"/>
      <c r="V21" s="152"/>
      <c r="W21" s="159"/>
      <c r="X21" s="107"/>
    </row>
    <row r="22" spans="1:24" ht="20.25" customHeight="1">
      <c r="A22" s="156" t="s">
        <v>703</v>
      </c>
      <c r="B22" s="157">
        <v>173</v>
      </c>
      <c r="C22" s="158" t="s">
        <v>707</v>
      </c>
      <c r="D22" s="141" t="s">
        <v>451</v>
      </c>
      <c r="E22" s="143"/>
      <c r="F22" s="144">
        <v>5000</v>
      </c>
      <c r="G22" s="144">
        <v>5000</v>
      </c>
      <c r="H22" s="145">
        <v>10000</v>
      </c>
      <c r="I22" s="146">
        <v>10000</v>
      </c>
      <c r="J22" s="146">
        <v>229174000</v>
      </c>
      <c r="K22" s="142" t="s">
        <v>708</v>
      </c>
      <c r="L22" s="142" t="s">
        <v>1962</v>
      </c>
      <c r="M22" s="161">
        <v>20100</v>
      </c>
      <c r="N22" s="148" t="e">
        <v>#N/A</v>
      </c>
      <c r="O22" s="149" t="e">
        <v>#N/A</v>
      </c>
      <c r="P22" s="155" t="e">
        <v>#N/A</v>
      </c>
      <c r="Q22" s="141" t="e">
        <v>#N/A</v>
      </c>
      <c r="R22" s="151" t="e">
        <v>#N/A</v>
      </c>
      <c r="S22" s="151" t="e">
        <v>#N/A</v>
      </c>
      <c r="T22" s="152"/>
      <c r="U22" s="152"/>
      <c r="V22" s="152"/>
      <c r="W22" s="159"/>
      <c r="X22" s="107"/>
    </row>
    <row r="23" spans="1:24" ht="20.25" customHeight="1">
      <c r="A23" s="140" t="s">
        <v>481</v>
      </c>
      <c r="B23" s="141">
        <v>189</v>
      </c>
      <c r="C23" s="142" t="s">
        <v>482</v>
      </c>
      <c r="D23" s="141" t="s">
        <v>150</v>
      </c>
      <c r="E23" s="160" t="s">
        <v>483</v>
      </c>
      <c r="F23" s="142">
        <v>320</v>
      </c>
      <c r="G23" s="142">
        <v>350</v>
      </c>
      <c r="H23" s="141">
        <v>670</v>
      </c>
      <c r="I23" s="154">
        <v>668</v>
      </c>
      <c r="J23" s="146">
        <v>3273200000</v>
      </c>
      <c r="K23" s="142" t="s">
        <v>484</v>
      </c>
      <c r="L23" s="142" t="s">
        <v>1963</v>
      </c>
      <c r="M23" s="147">
        <v>5650000</v>
      </c>
      <c r="N23" s="148" t="s">
        <v>1939</v>
      </c>
      <c r="O23" s="149" t="s">
        <v>1940</v>
      </c>
      <c r="P23" s="150">
        <v>1</v>
      </c>
      <c r="Q23" s="142" t="s">
        <v>1964</v>
      </c>
      <c r="R23" s="151" t="s">
        <v>485</v>
      </c>
      <c r="S23" s="151" t="s">
        <v>336</v>
      </c>
      <c r="T23" s="152"/>
      <c r="U23" s="152"/>
      <c r="V23" s="152"/>
      <c r="W23" s="153"/>
      <c r="X23" s="107"/>
    </row>
    <row r="24" spans="1:24" ht="20.25" customHeight="1">
      <c r="A24" s="156" t="s">
        <v>481</v>
      </c>
      <c r="B24" s="157">
        <v>190</v>
      </c>
      <c r="C24" s="158" t="s">
        <v>486</v>
      </c>
      <c r="D24" s="141" t="s">
        <v>327</v>
      </c>
      <c r="E24" s="160" t="s">
        <v>487</v>
      </c>
      <c r="F24" s="142">
        <v>30</v>
      </c>
      <c r="G24" s="142">
        <v>30</v>
      </c>
      <c r="H24" s="141">
        <v>60</v>
      </c>
      <c r="I24" s="154">
        <v>60</v>
      </c>
      <c r="J24" s="146">
        <v>370500000</v>
      </c>
      <c r="K24" s="142" t="s">
        <v>1965</v>
      </c>
      <c r="L24" s="142" t="s">
        <v>1966</v>
      </c>
      <c r="M24" s="161">
        <v>2100000</v>
      </c>
      <c r="N24" s="148" t="e">
        <v>#N/A</v>
      </c>
      <c r="O24" s="149" t="e">
        <v>#N/A</v>
      </c>
      <c r="P24" s="155" t="e">
        <v>#N/A</v>
      </c>
      <c r="Q24" s="141" t="e">
        <v>#N/A</v>
      </c>
      <c r="R24" s="151" t="e">
        <v>#N/A</v>
      </c>
      <c r="S24" s="151" t="e">
        <v>#N/A</v>
      </c>
      <c r="T24" s="152"/>
      <c r="U24" s="152"/>
      <c r="V24" s="152"/>
      <c r="W24" s="159"/>
      <c r="X24" s="162"/>
    </row>
    <row r="25" spans="1:24" ht="20.25" customHeight="1">
      <c r="A25" s="156" t="s">
        <v>481</v>
      </c>
      <c r="B25" s="157">
        <v>191</v>
      </c>
      <c r="C25" s="158" t="s">
        <v>489</v>
      </c>
      <c r="D25" s="141" t="s">
        <v>327</v>
      </c>
      <c r="E25" s="160" t="s">
        <v>490</v>
      </c>
      <c r="F25" s="142">
        <v>5</v>
      </c>
      <c r="G25" s="142">
        <v>5</v>
      </c>
      <c r="H25" s="141">
        <v>10</v>
      </c>
      <c r="I25" s="154">
        <v>10</v>
      </c>
      <c r="J25" s="146">
        <v>66000000</v>
      </c>
      <c r="K25" s="142" t="s">
        <v>491</v>
      </c>
      <c r="L25" s="142" t="s">
        <v>1967</v>
      </c>
      <c r="M25" s="147">
        <v>7500000</v>
      </c>
      <c r="N25" s="148" t="e">
        <v>#N/A</v>
      </c>
      <c r="O25" s="149" t="e">
        <v>#N/A</v>
      </c>
      <c r="P25" s="155" t="e">
        <v>#N/A</v>
      </c>
      <c r="Q25" s="141" t="e">
        <v>#N/A</v>
      </c>
      <c r="R25" s="151" t="e">
        <v>#N/A</v>
      </c>
      <c r="S25" s="151" t="e">
        <v>#N/A</v>
      </c>
      <c r="T25" s="152"/>
      <c r="U25" s="152"/>
      <c r="V25" s="152"/>
      <c r="W25" s="159"/>
      <c r="X25" s="107"/>
    </row>
    <row r="26" spans="1:24" ht="20.25" customHeight="1">
      <c r="A26" s="156" t="s">
        <v>481</v>
      </c>
      <c r="B26" s="157">
        <v>192</v>
      </c>
      <c r="C26" s="158" t="s">
        <v>492</v>
      </c>
      <c r="D26" s="141" t="s">
        <v>327</v>
      </c>
      <c r="E26" s="160" t="s">
        <v>490</v>
      </c>
      <c r="F26" s="142">
        <v>10</v>
      </c>
      <c r="G26" s="142">
        <v>10</v>
      </c>
      <c r="H26" s="141">
        <v>20</v>
      </c>
      <c r="I26" s="154">
        <v>20</v>
      </c>
      <c r="J26" s="146">
        <v>156450000</v>
      </c>
      <c r="K26" s="142" t="s">
        <v>492</v>
      </c>
      <c r="L26" s="142" t="s">
        <v>494</v>
      </c>
      <c r="M26" s="147">
        <v>7450000</v>
      </c>
      <c r="N26" s="148" t="e">
        <v>#N/A</v>
      </c>
      <c r="O26" s="149" t="e">
        <v>#N/A</v>
      </c>
      <c r="P26" s="155" t="e">
        <v>#N/A</v>
      </c>
      <c r="Q26" s="141" t="e">
        <v>#N/A</v>
      </c>
      <c r="R26" s="151" t="e">
        <v>#N/A</v>
      </c>
      <c r="S26" s="151" t="e">
        <v>#N/A</v>
      </c>
      <c r="T26" s="152"/>
      <c r="U26" s="152"/>
      <c r="V26" s="152"/>
      <c r="W26" s="159"/>
      <c r="X26" s="107"/>
    </row>
    <row r="27" spans="1:24" ht="20.25" customHeight="1">
      <c r="A27" s="156" t="s">
        <v>481</v>
      </c>
      <c r="B27" s="157">
        <v>193</v>
      </c>
      <c r="C27" s="158" t="s">
        <v>495</v>
      </c>
      <c r="D27" s="141" t="s">
        <v>327</v>
      </c>
      <c r="E27" s="160" t="s">
        <v>496</v>
      </c>
      <c r="F27" s="142">
        <v>6</v>
      </c>
      <c r="G27" s="142">
        <v>10</v>
      </c>
      <c r="H27" s="141">
        <v>16</v>
      </c>
      <c r="I27" s="154">
        <v>16</v>
      </c>
      <c r="J27" s="146">
        <v>166600000</v>
      </c>
      <c r="K27" s="142" t="s">
        <v>1968</v>
      </c>
      <c r="L27" s="142" t="s">
        <v>498</v>
      </c>
      <c r="M27" s="161">
        <v>15000000</v>
      </c>
      <c r="N27" s="148" t="e">
        <v>#N/A</v>
      </c>
      <c r="O27" s="149" t="e">
        <v>#N/A</v>
      </c>
      <c r="P27" s="155" t="e">
        <v>#N/A</v>
      </c>
      <c r="Q27" s="141" t="e">
        <v>#N/A</v>
      </c>
      <c r="R27" s="151" t="e">
        <v>#N/A</v>
      </c>
      <c r="S27" s="151" t="e">
        <v>#N/A</v>
      </c>
      <c r="T27" s="152"/>
      <c r="U27" s="152"/>
      <c r="V27" s="152"/>
      <c r="W27" s="159"/>
      <c r="X27" s="107"/>
    </row>
    <row r="28" spans="1:24" ht="20.25" customHeight="1">
      <c r="A28" s="156" t="s">
        <v>481</v>
      </c>
      <c r="B28" s="157">
        <v>194</v>
      </c>
      <c r="C28" s="158" t="s">
        <v>499</v>
      </c>
      <c r="D28" s="141" t="s">
        <v>327</v>
      </c>
      <c r="E28" s="160" t="s">
        <v>487</v>
      </c>
      <c r="F28" s="142">
        <v>4</v>
      </c>
      <c r="G28" s="142">
        <v>5</v>
      </c>
      <c r="H28" s="141">
        <v>9</v>
      </c>
      <c r="I28" s="154">
        <v>9</v>
      </c>
      <c r="J28" s="146">
        <v>35000000</v>
      </c>
      <c r="K28" s="142" t="s">
        <v>1969</v>
      </c>
      <c r="L28" s="142" t="s">
        <v>1970</v>
      </c>
      <c r="M28" s="147">
        <v>7000000</v>
      </c>
      <c r="N28" s="148" t="e">
        <v>#N/A</v>
      </c>
      <c r="O28" s="149" t="e">
        <v>#N/A</v>
      </c>
      <c r="P28" s="155" t="e">
        <v>#N/A</v>
      </c>
      <c r="Q28" s="141" t="e">
        <v>#N/A</v>
      </c>
      <c r="R28" s="151" t="e">
        <v>#N/A</v>
      </c>
      <c r="S28" s="151" t="e">
        <v>#N/A</v>
      </c>
      <c r="T28" s="152"/>
      <c r="U28" s="152"/>
      <c r="V28" s="152"/>
      <c r="W28" s="159"/>
      <c r="X28" s="107"/>
    </row>
    <row r="29" spans="1:24" ht="20.25" customHeight="1">
      <c r="A29" s="156" t="s">
        <v>481</v>
      </c>
      <c r="B29" s="157">
        <v>195</v>
      </c>
      <c r="C29" s="158" t="s">
        <v>500</v>
      </c>
      <c r="D29" s="141" t="s">
        <v>150</v>
      </c>
      <c r="E29" s="160" t="s">
        <v>501</v>
      </c>
      <c r="F29" s="142">
        <v>60</v>
      </c>
      <c r="G29" s="142">
        <v>100</v>
      </c>
      <c r="H29" s="141">
        <v>160</v>
      </c>
      <c r="I29" s="154">
        <v>160</v>
      </c>
      <c r="J29" s="146">
        <v>1109882000</v>
      </c>
      <c r="K29" s="142" t="s">
        <v>1971</v>
      </c>
      <c r="L29" s="142" t="s">
        <v>1972</v>
      </c>
      <c r="M29" s="161">
        <v>7000000</v>
      </c>
      <c r="N29" s="148" t="e">
        <v>#N/A</v>
      </c>
      <c r="O29" s="149" t="e">
        <v>#N/A</v>
      </c>
      <c r="P29" s="155" t="e">
        <v>#N/A</v>
      </c>
      <c r="Q29" s="141" t="e">
        <v>#N/A</v>
      </c>
      <c r="R29" s="151" t="e">
        <v>#N/A</v>
      </c>
      <c r="S29" s="151" t="e">
        <v>#N/A</v>
      </c>
      <c r="T29" s="152"/>
      <c r="U29" s="152"/>
      <c r="V29" s="152"/>
      <c r="W29" s="159"/>
      <c r="X29" s="162"/>
    </row>
    <row r="30" spans="1:24" ht="20.25" customHeight="1">
      <c r="A30" s="140" t="s">
        <v>596</v>
      </c>
      <c r="B30" s="141">
        <v>234</v>
      </c>
      <c r="C30" s="142" t="s">
        <v>597</v>
      </c>
      <c r="D30" s="141" t="s">
        <v>64</v>
      </c>
      <c r="E30" s="143"/>
      <c r="F30" s="142">
        <v>188</v>
      </c>
      <c r="G30" s="142">
        <v>203</v>
      </c>
      <c r="H30" s="141">
        <v>391</v>
      </c>
      <c r="I30" s="154">
        <v>277</v>
      </c>
      <c r="J30" s="146">
        <v>20775000</v>
      </c>
      <c r="K30" s="142" t="s">
        <v>597</v>
      </c>
      <c r="L30" s="142" t="s">
        <v>1973</v>
      </c>
      <c r="M30" s="161">
        <v>94500</v>
      </c>
      <c r="N30" s="148" t="s">
        <v>1947</v>
      </c>
      <c r="O30" s="149" t="s">
        <v>1948</v>
      </c>
      <c r="P30" s="150">
        <v>1</v>
      </c>
      <c r="Q30" s="142" t="s">
        <v>598</v>
      </c>
      <c r="R30" s="151" t="s">
        <v>599</v>
      </c>
      <c r="S30" s="151" t="s">
        <v>441</v>
      </c>
      <c r="T30" s="152"/>
      <c r="U30" s="152"/>
      <c r="V30" s="152"/>
      <c r="W30" s="159"/>
      <c r="X30" s="107"/>
    </row>
    <row r="31" spans="1:24" ht="20.25" customHeight="1">
      <c r="A31" s="140" t="s">
        <v>596</v>
      </c>
      <c r="B31" s="141">
        <v>233</v>
      </c>
      <c r="C31" s="142" t="s">
        <v>600</v>
      </c>
      <c r="D31" s="141" t="s">
        <v>64</v>
      </c>
      <c r="E31" s="143"/>
      <c r="F31" s="142">
        <v>190</v>
      </c>
      <c r="G31" s="142">
        <v>215</v>
      </c>
      <c r="H31" s="141">
        <v>405</v>
      </c>
      <c r="I31" s="154">
        <v>284</v>
      </c>
      <c r="J31" s="146">
        <v>23288000</v>
      </c>
      <c r="K31" s="142" t="s">
        <v>600</v>
      </c>
      <c r="L31" s="142" t="s">
        <v>1974</v>
      </c>
      <c r="M31" s="161">
        <v>94500</v>
      </c>
      <c r="N31" s="148" t="s">
        <v>1947</v>
      </c>
      <c r="O31" s="149" t="s">
        <v>1948</v>
      </c>
      <c r="P31" s="150">
        <v>1</v>
      </c>
      <c r="Q31" s="142" t="s">
        <v>601</v>
      </c>
      <c r="R31" s="151" t="s">
        <v>599</v>
      </c>
      <c r="S31" s="151" t="s">
        <v>441</v>
      </c>
      <c r="T31" s="152"/>
      <c r="U31" s="152"/>
      <c r="V31" s="152"/>
      <c r="W31" s="159"/>
      <c r="X31" s="162"/>
    </row>
    <row r="32" spans="1:24" ht="20.25" customHeight="1">
      <c r="A32" s="140" t="s">
        <v>596</v>
      </c>
      <c r="B32" s="141">
        <v>232</v>
      </c>
      <c r="C32" s="142" t="s">
        <v>602</v>
      </c>
      <c r="D32" s="141" t="s">
        <v>64</v>
      </c>
      <c r="E32" s="143"/>
      <c r="F32" s="142">
        <v>179</v>
      </c>
      <c r="G32" s="142">
        <v>200</v>
      </c>
      <c r="H32" s="141">
        <v>379</v>
      </c>
      <c r="I32" s="154">
        <v>249</v>
      </c>
      <c r="J32" s="146">
        <v>18924000</v>
      </c>
      <c r="K32" s="142" t="s">
        <v>602</v>
      </c>
      <c r="L32" s="142" t="s">
        <v>1975</v>
      </c>
      <c r="M32" s="161">
        <v>94500</v>
      </c>
      <c r="N32" s="148" t="s">
        <v>1947</v>
      </c>
      <c r="O32" s="149" t="s">
        <v>1948</v>
      </c>
      <c r="P32" s="150">
        <v>1</v>
      </c>
      <c r="Q32" s="142" t="s">
        <v>603</v>
      </c>
      <c r="R32" s="151" t="s">
        <v>599</v>
      </c>
      <c r="S32" s="151" t="s">
        <v>441</v>
      </c>
      <c r="T32" s="152"/>
      <c r="U32" s="152"/>
      <c r="V32" s="152"/>
      <c r="W32" s="159"/>
      <c r="X32" s="107"/>
    </row>
    <row r="33" spans="1:24" ht="20.25" customHeight="1">
      <c r="A33" s="140" t="s">
        <v>596</v>
      </c>
      <c r="B33" s="141">
        <v>231</v>
      </c>
      <c r="C33" s="142" t="s">
        <v>604</v>
      </c>
      <c r="D33" s="141" t="s">
        <v>64</v>
      </c>
      <c r="E33" s="143"/>
      <c r="F33" s="142">
        <v>38</v>
      </c>
      <c r="G33" s="142">
        <v>46</v>
      </c>
      <c r="H33" s="141">
        <v>84</v>
      </c>
      <c r="I33" s="154">
        <v>53</v>
      </c>
      <c r="J33" s="146">
        <v>8124900</v>
      </c>
      <c r="K33" s="142" t="s">
        <v>604</v>
      </c>
      <c r="L33" s="142" t="s">
        <v>1976</v>
      </c>
      <c r="M33" s="161">
        <v>153300</v>
      </c>
      <c r="N33" s="148" t="s">
        <v>1947</v>
      </c>
      <c r="O33" s="149" t="s">
        <v>1948</v>
      </c>
      <c r="P33" s="150">
        <v>1</v>
      </c>
      <c r="Q33" s="142" t="s">
        <v>606</v>
      </c>
      <c r="R33" s="151" t="s">
        <v>599</v>
      </c>
      <c r="S33" s="151" t="s">
        <v>441</v>
      </c>
      <c r="T33" s="152"/>
      <c r="U33" s="152"/>
      <c r="V33" s="152"/>
      <c r="W33" s="159"/>
      <c r="X33" s="107"/>
    </row>
    <row r="34" spans="1:24" ht="20.25" customHeight="1">
      <c r="A34" s="140" t="s">
        <v>848</v>
      </c>
      <c r="B34" s="141">
        <v>294</v>
      </c>
      <c r="C34" s="142" t="s">
        <v>848</v>
      </c>
      <c r="D34" s="141" t="s">
        <v>51</v>
      </c>
      <c r="E34" s="143"/>
      <c r="F34" s="142">
        <v>675</v>
      </c>
      <c r="G34" s="142">
        <v>680</v>
      </c>
      <c r="H34" s="145">
        <v>1355</v>
      </c>
      <c r="I34" s="146">
        <v>1055</v>
      </c>
      <c r="J34" s="146">
        <v>375527250</v>
      </c>
      <c r="K34" s="142" t="s">
        <v>849</v>
      </c>
      <c r="L34" s="142" t="s">
        <v>1977</v>
      </c>
      <c r="M34" s="147">
        <v>280000</v>
      </c>
      <c r="N34" s="148" t="s">
        <v>1947</v>
      </c>
      <c r="O34" s="149" t="s">
        <v>1948</v>
      </c>
      <c r="P34" s="155" t="s">
        <v>455</v>
      </c>
      <c r="Q34" s="142" t="s">
        <v>850</v>
      </c>
      <c r="R34" s="151" t="s">
        <v>851</v>
      </c>
      <c r="S34" s="151" t="s">
        <v>67</v>
      </c>
      <c r="T34" s="152"/>
      <c r="U34" s="152"/>
      <c r="V34" s="152"/>
      <c r="W34" s="153"/>
      <c r="X34" s="162"/>
    </row>
    <row r="35" spans="1:24" ht="20.25" customHeight="1">
      <c r="A35" s="140" t="s">
        <v>848</v>
      </c>
      <c r="B35" s="141">
        <v>293</v>
      </c>
      <c r="C35" s="142" t="s">
        <v>852</v>
      </c>
      <c r="D35" s="141" t="s">
        <v>150</v>
      </c>
      <c r="E35" s="143"/>
      <c r="F35" s="142">
        <v>480</v>
      </c>
      <c r="G35" s="142">
        <v>455</v>
      </c>
      <c r="H35" s="141">
        <v>935</v>
      </c>
      <c r="I35" s="154">
        <v>585</v>
      </c>
      <c r="J35" s="146">
        <v>257985000</v>
      </c>
      <c r="K35" s="142" t="s">
        <v>853</v>
      </c>
      <c r="L35" s="142" t="s">
        <v>1978</v>
      </c>
      <c r="M35" s="147">
        <v>480000</v>
      </c>
      <c r="N35" s="148" t="s">
        <v>1947</v>
      </c>
      <c r="O35" s="149" t="s">
        <v>1948</v>
      </c>
      <c r="P35" s="155" t="s">
        <v>455</v>
      </c>
      <c r="Q35" s="142" t="s">
        <v>854</v>
      </c>
      <c r="R35" s="151" t="s">
        <v>855</v>
      </c>
      <c r="S35" s="151" t="s">
        <v>303</v>
      </c>
      <c r="T35" s="152"/>
      <c r="U35" s="152"/>
      <c r="V35" s="152"/>
      <c r="W35" s="153"/>
      <c r="X35" s="107"/>
    </row>
    <row r="36" spans="1:24" ht="20.25" customHeight="1">
      <c r="A36" s="156" t="s">
        <v>848</v>
      </c>
      <c r="B36" s="157">
        <v>295</v>
      </c>
      <c r="C36" s="158" t="s">
        <v>856</v>
      </c>
      <c r="D36" s="141" t="s">
        <v>327</v>
      </c>
      <c r="E36" s="143"/>
      <c r="F36" s="142">
        <v>80</v>
      </c>
      <c r="G36" s="142">
        <v>80</v>
      </c>
      <c r="H36" s="141">
        <v>160</v>
      </c>
      <c r="I36" s="154">
        <v>160</v>
      </c>
      <c r="J36" s="154" t="s">
        <v>533</v>
      </c>
      <c r="K36" s="142" t="s">
        <v>857</v>
      </c>
      <c r="L36" s="142" t="s">
        <v>1979</v>
      </c>
      <c r="M36" s="161">
        <v>630000</v>
      </c>
      <c r="N36" s="148" t="e">
        <v>#N/A</v>
      </c>
      <c r="O36" s="149" t="e">
        <v>#N/A</v>
      </c>
      <c r="P36" s="155" t="e">
        <v>#N/A</v>
      </c>
      <c r="Q36" s="141" t="e">
        <v>#N/A</v>
      </c>
      <c r="R36" s="151" t="e">
        <v>#N/A</v>
      </c>
      <c r="S36" s="151" t="e">
        <v>#N/A</v>
      </c>
      <c r="T36" s="152"/>
      <c r="U36" s="152"/>
      <c r="V36" s="152"/>
      <c r="W36" s="159"/>
      <c r="X36" s="107"/>
    </row>
    <row r="37" spans="1:24" ht="20.25" customHeight="1">
      <c r="A37" s="140" t="s">
        <v>1199</v>
      </c>
      <c r="B37" s="141">
        <v>406</v>
      </c>
      <c r="C37" s="142" t="s">
        <v>1200</v>
      </c>
      <c r="D37" s="141" t="s">
        <v>150</v>
      </c>
      <c r="E37" s="160" t="s">
        <v>1201</v>
      </c>
      <c r="F37" s="144">
        <v>2300</v>
      </c>
      <c r="G37" s="144">
        <v>2310</v>
      </c>
      <c r="H37" s="145">
        <v>4610</v>
      </c>
      <c r="I37" s="146">
        <v>3973</v>
      </c>
      <c r="J37" s="146">
        <v>735005000</v>
      </c>
      <c r="K37" s="142" t="s">
        <v>1200</v>
      </c>
      <c r="L37" s="142" t="s">
        <v>1980</v>
      </c>
      <c r="M37" s="147">
        <v>220000</v>
      </c>
      <c r="N37" s="148" t="s">
        <v>1939</v>
      </c>
      <c r="O37" s="149" t="s">
        <v>1940</v>
      </c>
      <c r="P37" s="155" t="s">
        <v>455</v>
      </c>
      <c r="Q37" s="142" t="s">
        <v>1203</v>
      </c>
      <c r="R37" s="151" t="s">
        <v>1204</v>
      </c>
      <c r="S37" s="151" t="s">
        <v>67</v>
      </c>
      <c r="T37" s="152"/>
      <c r="U37" s="152"/>
      <c r="V37" s="152"/>
      <c r="W37" s="153"/>
      <c r="X37" s="107"/>
    </row>
    <row r="38" spans="1:24" ht="20.25" customHeight="1">
      <c r="A38" s="156" t="s">
        <v>1199</v>
      </c>
      <c r="B38" s="157">
        <v>407</v>
      </c>
      <c r="C38" s="158" t="s">
        <v>1205</v>
      </c>
      <c r="D38" s="141" t="s">
        <v>150</v>
      </c>
      <c r="E38" s="143"/>
      <c r="F38" s="144">
        <v>2615</v>
      </c>
      <c r="G38" s="144">
        <v>2615</v>
      </c>
      <c r="H38" s="145">
        <v>5230</v>
      </c>
      <c r="I38" s="146">
        <v>4969</v>
      </c>
      <c r="J38" s="146">
        <v>208698000</v>
      </c>
      <c r="K38" s="142" t="s">
        <v>1206</v>
      </c>
      <c r="L38" s="142" t="s">
        <v>1981</v>
      </c>
      <c r="M38" s="147">
        <v>17000</v>
      </c>
      <c r="N38" s="148" t="e">
        <v>#N/A</v>
      </c>
      <c r="O38" s="149" t="e">
        <v>#N/A</v>
      </c>
      <c r="P38" s="155" t="e">
        <v>#N/A</v>
      </c>
      <c r="Q38" s="141" t="e">
        <v>#N/A</v>
      </c>
      <c r="R38" s="151" t="e">
        <v>#N/A</v>
      </c>
      <c r="S38" s="151" t="e">
        <v>#N/A</v>
      </c>
      <c r="T38" s="152"/>
      <c r="U38" s="152"/>
      <c r="V38" s="152"/>
      <c r="W38" s="159"/>
      <c r="X38" s="107"/>
    </row>
    <row r="39" spans="1:24" ht="20.25" customHeight="1">
      <c r="A39" s="140" t="s">
        <v>633</v>
      </c>
      <c r="B39" s="141">
        <v>243</v>
      </c>
      <c r="C39" s="142" t="s">
        <v>634</v>
      </c>
      <c r="D39" s="141" t="s">
        <v>51</v>
      </c>
      <c r="E39" s="143"/>
      <c r="F39" s="142">
        <v>12</v>
      </c>
      <c r="G39" s="142">
        <v>12</v>
      </c>
      <c r="H39" s="141">
        <v>24</v>
      </c>
      <c r="I39" s="154">
        <v>15</v>
      </c>
      <c r="J39" s="146">
        <v>975000000</v>
      </c>
      <c r="K39" s="142" t="s">
        <v>634</v>
      </c>
      <c r="L39" s="142" t="s">
        <v>1982</v>
      </c>
      <c r="M39" s="161">
        <v>68250000</v>
      </c>
      <c r="N39" s="148" t="s">
        <v>1947</v>
      </c>
      <c r="O39" s="149" t="s">
        <v>1948</v>
      </c>
      <c r="P39" s="150">
        <v>1</v>
      </c>
      <c r="Q39" s="142" t="s">
        <v>635</v>
      </c>
      <c r="R39" s="151" t="s">
        <v>636</v>
      </c>
      <c r="S39" s="151" t="s">
        <v>362</v>
      </c>
      <c r="T39" s="152"/>
      <c r="U39" s="152"/>
      <c r="V39" s="152"/>
      <c r="W39" s="159"/>
      <c r="X39" s="107"/>
    </row>
    <row r="40" spans="1:24" ht="20.25" customHeight="1">
      <c r="A40" s="140" t="s">
        <v>633</v>
      </c>
      <c r="B40" s="141">
        <v>241</v>
      </c>
      <c r="C40" s="142" t="s">
        <v>637</v>
      </c>
      <c r="D40" s="141" t="s">
        <v>150</v>
      </c>
      <c r="E40" s="143"/>
      <c r="F40" s="142">
        <v>12</v>
      </c>
      <c r="G40" s="142">
        <v>12</v>
      </c>
      <c r="H40" s="141">
        <v>24</v>
      </c>
      <c r="I40" s="154">
        <v>15</v>
      </c>
      <c r="J40" s="146">
        <v>202500000</v>
      </c>
      <c r="K40" s="142" t="s">
        <v>637</v>
      </c>
      <c r="L40" s="142" t="s">
        <v>1983</v>
      </c>
      <c r="M40" s="161">
        <v>13500000</v>
      </c>
      <c r="N40" s="148" t="s">
        <v>1947</v>
      </c>
      <c r="O40" s="149" t="s">
        <v>1948</v>
      </c>
      <c r="P40" s="150">
        <v>1</v>
      </c>
      <c r="Q40" s="142" t="s">
        <v>638</v>
      </c>
      <c r="R40" s="151" t="s">
        <v>636</v>
      </c>
      <c r="S40" s="151" t="s">
        <v>362</v>
      </c>
      <c r="T40" s="152"/>
      <c r="U40" s="152"/>
      <c r="V40" s="152"/>
      <c r="W40" s="159"/>
      <c r="X40" s="107"/>
    </row>
    <row r="41" spans="1:24" ht="20.25" customHeight="1">
      <c r="A41" s="140" t="s">
        <v>633</v>
      </c>
      <c r="B41" s="141">
        <v>242</v>
      </c>
      <c r="C41" s="142" t="s">
        <v>639</v>
      </c>
      <c r="D41" s="141" t="s">
        <v>150</v>
      </c>
      <c r="E41" s="143"/>
      <c r="F41" s="142">
        <v>12</v>
      </c>
      <c r="G41" s="142">
        <v>12</v>
      </c>
      <c r="H41" s="141">
        <v>24</v>
      </c>
      <c r="I41" s="154">
        <v>15</v>
      </c>
      <c r="J41" s="146">
        <v>202500000</v>
      </c>
      <c r="K41" s="142" t="s">
        <v>639</v>
      </c>
      <c r="L41" s="142" t="s">
        <v>1984</v>
      </c>
      <c r="M41" s="161">
        <v>13500000</v>
      </c>
      <c r="N41" s="148" t="s">
        <v>1947</v>
      </c>
      <c r="O41" s="149" t="s">
        <v>1948</v>
      </c>
      <c r="P41" s="150">
        <v>1</v>
      </c>
      <c r="Q41" s="142" t="s">
        <v>640</v>
      </c>
      <c r="R41" s="151" t="s">
        <v>636</v>
      </c>
      <c r="S41" s="151" t="s">
        <v>362</v>
      </c>
      <c r="T41" s="152"/>
      <c r="U41" s="152"/>
      <c r="V41" s="152"/>
      <c r="W41" s="159"/>
      <c r="X41" s="107"/>
    </row>
    <row r="42" spans="1:24" ht="20.25" customHeight="1">
      <c r="A42" s="156" t="s">
        <v>641</v>
      </c>
      <c r="B42" s="157">
        <v>244</v>
      </c>
      <c r="C42" s="158" t="s">
        <v>642</v>
      </c>
      <c r="D42" s="141" t="s">
        <v>51</v>
      </c>
      <c r="E42" s="143"/>
      <c r="F42" s="144">
        <v>1500</v>
      </c>
      <c r="G42" s="144">
        <v>1500</v>
      </c>
      <c r="H42" s="145">
        <v>3000</v>
      </c>
      <c r="I42" s="146">
        <v>3000</v>
      </c>
      <c r="J42" s="146">
        <v>1187500000</v>
      </c>
      <c r="K42" s="163" t="s">
        <v>642</v>
      </c>
      <c r="L42" s="142" t="s">
        <v>1985</v>
      </c>
      <c r="M42" s="147">
        <v>580000</v>
      </c>
      <c r="N42" s="148" t="e">
        <v>#N/A</v>
      </c>
      <c r="O42" s="149" t="e">
        <v>#N/A</v>
      </c>
      <c r="P42" s="155" t="e">
        <v>#N/A</v>
      </c>
      <c r="Q42" s="141" t="e">
        <v>#N/A</v>
      </c>
      <c r="R42" s="151" t="e">
        <v>#N/A</v>
      </c>
      <c r="S42" s="151" t="e">
        <v>#N/A</v>
      </c>
      <c r="T42" s="152"/>
      <c r="U42" s="152"/>
      <c r="V42" s="152"/>
      <c r="W42" s="164"/>
      <c r="X42" s="107"/>
    </row>
    <row r="43" spans="1:24" ht="20.25" customHeight="1">
      <c r="A43" s="156" t="s">
        <v>641</v>
      </c>
      <c r="B43" s="157">
        <v>245</v>
      </c>
      <c r="C43" s="158" t="s">
        <v>1986</v>
      </c>
      <c r="D43" s="141" t="s">
        <v>150</v>
      </c>
      <c r="E43" s="143"/>
      <c r="F43" s="144">
        <v>2500</v>
      </c>
      <c r="G43" s="144">
        <v>2500</v>
      </c>
      <c r="H43" s="165"/>
      <c r="I43" s="166"/>
      <c r="J43" s="166"/>
      <c r="K43" s="142" t="s">
        <v>1986</v>
      </c>
      <c r="L43" s="159"/>
      <c r="M43" s="167"/>
      <c r="N43" s="148" t="e">
        <v>#N/A</v>
      </c>
      <c r="O43" s="149" t="e">
        <v>#N/A</v>
      </c>
      <c r="P43" s="155" t="e">
        <v>#N/A</v>
      </c>
      <c r="Q43" s="141" t="e">
        <v>#N/A</v>
      </c>
      <c r="R43" s="151" t="e">
        <v>#N/A</v>
      </c>
      <c r="S43" s="151" t="e">
        <v>#N/A</v>
      </c>
      <c r="T43" s="152"/>
      <c r="U43" s="152"/>
      <c r="V43" s="152"/>
      <c r="W43" s="159"/>
      <c r="X43" s="162"/>
    </row>
    <row r="44" spans="1:24" ht="20.25" customHeight="1">
      <c r="A44" s="140" t="s">
        <v>277</v>
      </c>
      <c r="B44" s="141">
        <v>132</v>
      </c>
      <c r="C44" s="142" t="s">
        <v>278</v>
      </c>
      <c r="D44" s="141" t="s">
        <v>51</v>
      </c>
      <c r="E44" s="160" t="s">
        <v>279</v>
      </c>
      <c r="F44" s="142">
        <v>400</v>
      </c>
      <c r="G44" s="142">
        <v>520</v>
      </c>
      <c r="H44" s="141">
        <v>920</v>
      </c>
      <c r="I44" s="154">
        <v>679</v>
      </c>
      <c r="J44" s="146">
        <v>237650000</v>
      </c>
      <c r="K44" s="142" t="s">
        <v>278</v>
      </c>
      <c r="L44" s="142" t="s">
        <v>1987</v>
      </c>
      <c r="M44" s="147">
        <v>352000</v>
      </c>
      <c r="N44" s="148" t="s">
        <v>1939</v>
      </c>
      <c r="O44" s="149" t="s">
        <v>1940</v>
      </c>
      <c r="P44" s="155" t="s">
        <v>455</v>
      </c>
      <c r="Q44" s="142" t="s">
        <v>281</v>
      </c>
      <c r="R44" s="151" t="s">
        <v>282</v>
      </c>
      <c r="S44" s="151" t="s">
        <v>67</v>
      </c>
      <c r="T44" s="152"/>
      <c r="U44" s="152"/>
      <c r="V44" s="152"/>
      <c r="W44" s="153"/>
      <c r="X44" s="107"/>
    </row>
    <row r="45" spans="1:24" ht="20.25" customHeight="1">
      <c r="A45" s="140" t="s">
        <v>277</v>
      </c>
      <c r="B45" s="141">
        <v>131</v>
      </c>
      <c r="C45" s="142" t="s">
        <v>283</v>
      </c>
      <c r="D45" s="141" t="s">
        <v>51</v>
      </c>
      <c r="E45" s="160" t="s">
        <v>284</v>
      </c>
      <c r="F45" s="142">
        <v>400</v>
      </c>
      <c r="G45" s="142">
        <v>520</v>
      </c>
      <c r="H45" s="141">
        <v>920</v>
      </c>
      <c r="I45" s="154">
        <v>679</v>
      </c>
      <c r="J45" s="146">
        <v>179935000</v>
      </c>
      <c r="K45" s="142" t="s">
        <v>285</v>
      </c>
      <c r="L45" s="142" t="s">
        <v>1988</v>
      </c>
      <c r="M45" s="147">
        <v>240000</v>
      </c>
      <c r="N45" s="148" t="s">
        <v>1939</v>
      </c>
      <c r="O45" s="149" t="s">
        <v>1940</v>
      </c>
      <c r="P45" s="155" t="s">
        <v>455</v>
      </c>
      <c r="Q45" s="142" t="s">
        <v>287</v>
      </c>
      <c r="R45" s="151" t="s">
        <v>282</v>
      </c>
      <c r="S45" s="151" t="s">
        <v>67</v>
      </c>
      <c r="T45" s="152"/>
      <c r="U45" s="152"/>
      <c r="V45" s="152"/>
      <c r="W45" s="153"/>
      <c r="X45" s="107"/>
    </row>
    <row r="46" spans="1:24" ht="20.25" customHeight="1">
      <c r="A46" s="156" t="s">
        <v>277</v>
      </c>
      <c r="B46" s="157">
        <v>133</v>
      </c>
      <c r="C46" s="158" t="s">
        <v>288</v>
      </c>
      <c r="D46" s="141" t="s">
        <v>51</v>
      </c>
      <c r="E46" s="160" t="s">
        <v>289</v>
      </c>
      <c r="F46" s="142">
        <v>80</v>
      </c>
      <c r="G46" s="142">
        <v>100</v>
      </c>
      <c r="H46" s="141">
        <v>180</v>
      </c>
      <c r="I46" s="154">
        <v>180</v>
      </c>
      <c r="J46" s="146">
        <v>59220000</v>
      </c>
      <c r="K46" s="142" t="s">
        <v>288</v>
      </c>
      <c r="L46" s="142" t="s">
        <v>290</v>
      </c>
      <c r="M46" s="161">
        <v>315000</v>
      </c>
      <c r="N46" s="148" t="e">
        <v>#N/A</v>
      </c>
      <c r="O46" s="149" t="e">
        <v>#N/A</v>
      </c>
      <c r="P46" s="155" t="e">
        <v>#N/A</v>
      </c>
      <c r="Q46" s="141" t="e">
        <v>#N/A</v>
      </c>
      <c r="R46" s="151" t="e">
        <v>#N/A</v>
      </c>
      <c r="S46" s="151" t="e">
        <v>#N/A</v>
      </c>
      <c r="T46" s="152"/>
      <c r="U46" s="152"/>
      <c r="V46" s="152"/>
      <c r="W46" s="159"/>
      <c r="X46" s="162"/>
    </row>
    <row r="47" spans="1:24" ht="20.25" customHeight="1">
      <c r="A47" s="140" t="s">
        <v>646</v>
      </c>
      <c r="B47" s="141">
        <v>248</v>
      </c>
      <c r="C47" s="142" t="s">
        <v>647</v>
      </c>
      <c r="D47" s="141" t="s">
        <v>150</v>
      </c>
      <c r="E47" s="160" t="s">
        <v>648</v>
      </c>
      <c r="F47" s="144">
        <v>96001</v>
      </c>
      <c r="G47" s="144">
        <v>102873</v>
      </c>
      <c r="H47" s="145">
        <v>198874</v>
      </c>
      <c r="I47" s="146">
        <v>137161</v>
      </c>
      <c r="J47" s="146">
        <v>96012700</v>
      </c>
      <c r="K47" s="142" t="s">
        <v>647</v>
      </c>
      <c r="L47" s="142" t="s">
        <v>1989</v>
      </c>
      <c r="M47" s="168">
        <v>620</v>
      </c>
      <c r="N47" s="148" t="s">
        <v>1947</v>
      </c>
      <c r="O47" s="149" t="s">
        <v>1948</v>
      </c>
      <c r="P47" s="155" t="s">
        <v>455</v>
      </c>
      <c r="Q47" s="142" t="s">
        <v>650</v>
      </c>
      <c r="R47" s="151" t="s">
        <v>651</v>
      </c>
      <c r="S47" s="151" t="s">
        <v>234</v>
      </c>
      <c r="T47" s="169"/>
      <c r="U47" s="169"/>
      <c r="V47" s="169"/>
      <c r="W47" s="141" t="s">
        <v>1990</v>
      </c>
      <c r="X47" s="107"/>
    </row>
    <row r="48" spans="1:24" ht="20.25" customHeight="1">
      <c r="A48" s="140" t="s">
        <v>646</v>
      </c>
      <c r="B48" s="141">
        <v>251</v>
      </c>
      <c r="C48" s="142" t="s">
        <v>652</v>
      </c>
      <c r="D48" s="141" t="s">
        <v>150</v>
      </c>
      <c r="E48" s="160" t="s">
        <v>653</v>
      </c>
      <c r="F48" s="144">
        <v>556150</v>
      </c>
      <c r="G48" s="144">
        <v>575230</v>
      </c>
      <c r="H48" s="145">
        <v>1131380</v>
      </c>
      <c r="I48" s="146">
        <v>782440</v>
      </c>
      <c r="J48" s="146">
        <v>472593760</v>
      </c>
      <c r="K48" s="142" t="s">
        <v>652</v>
      </c>
      <c r="L48" s="142" t="s">
        <v>1991</v>
      </c>
      <c r="M48" s="168">
        <v>630</v>
      </c>
      <c r="N48" s="148" t="s">
        <v>1947</v>
      </c>
      <c r="O48" s="149" t="s">
        <v>1948</v>
      </c>
      <c r="P48" s="155" t="s">
        <v>455</v>
      </c>
      <c r="Q48" s="142" t="s">
        <v>655</v>
      </c>
      <c r="R48" s="151" t="s">
        <v>651</v>
      </c>
      <c r="S48" s="151" t="s">
        <v>234</v>
      </c>
      <c r="T48" s="169"/>
      <c r="U48" s="169"/>
      <c r="V48" s="169"/>
      <c r="W48" s="141" t="s">
        <v>1990</v>
      </c>
      <c r="X48" s="107"/>
    </row>
    <row r="49" spans="1:24" ht="20.25" customHeight="1">
      <c r="A49" s="140" t="s">
        <v>646</v>
      </c>
      <c r="B49" s="141">
        <v>247</v>
      </c>
      <c r="C49" s="142" t="s">
        <v>656</v>
      </c>
      <c r="D49" s="141" t="s">
        <v>150</v>
      </c>
      <c r="E49" s="160" t="s">
        <v>1992</v>
      </c>
      <c r="F49" s="144">
        <v>649300</v>
      </c>
      <c r="G49" s="144">
        <v>668490</v>
      </c>
      <c r="H49" s="145">
        <v>1317790</v>
      </c>
      <c r="I49" s="146">
        <v>823619</v>
      </c>
      <c r="J49" s="146">
        <v>756905861</v>
      </c>
      <c r="K49" s="142" t="s">
        <v>656</v>
      </c>
      <c r="L49" s="142" t="s">
        <v>1993</v>
      </c>
      <c r="M49" s="168">
        <v>919</v>
      </c>
      <c r="N49" s="148" t="s">
        <v>1947</v>
      </c>
      <c r="O49" s="149" t="s">
        <v>1948</v>
      </c>
      <c r="P49" s="155" t="s">
        <v>455</v>
      </c>
      <c r="Q49" s="142" t="s">
        <v>658</v>
      </c>
      <c r="R49" s="151" t="s">
        <v>651</v>
      </c>
      <c r="S49" s="151" t="s">
        <v>234</v>
      </c>
      <c r="T49" s="169"/>
      <c r="U49" s="169"/>
      <c r="V49" s="169"/>
      <c r="W49" s="141" t="s">
        <v>1990</v>
      </c>
      <c r="X49" s="140" t="s">
        <v>659</v>
      </c>
    </row>
    <row r="50" spans="1:24" ht="20.25" customHeight="1">
      <c r="A50" s="140" t="s">
        <v>646</v>
      </c>
      <c r="B50" s="141">
        <v>249</v>
      </c>
      <c r="C50" s="142" t="s">
        <v>660</v>
      </c>
      <c r="D50" s="141" t="s">
        <v>150</v>
      </c>
      <c r="E50" s="143"/>
      <c r="F50" s="144">
        <v>125550</v>
      </c>
      <c r="G50" s="144">
        <v>133100</v>
      </c>
      <c r="H50" s="145">
        <v>258650</v>
      </c>
      <c r="I50" s="146">
        <v>214829</v>
      </c>
      <c r="J50" s="146">
        <v>472623800</v>
      </c>
      <c r="K50" s="142" t="s">
        <v>660</v>
      </c>
      <c r="L50" s="142" t="s">
        <v>1994</v>
      </c>
      <c r="M50" s="161">
        <v>1550</v>
      </c>
      <c r="N50" s="148" t="s">
        <v>1947</v>
      </c>
      <c r="O50" s="149" t="s">
        <v>1948</v>
      </c>
      <c r="P50" s="155" t="s">
        <v>455</v>
      </c>
      <c r="Q50" s="142" t="s">
        <v>662</v>
      </c>
      <c r="R50" s="151" t="s">
        <v>651</v>
      </c>
      <c r="S50" s="151" t="s">
        <v>234</v>
      </c>
      <c r="T50" s="169"/>
      <c r="U50" s="169"/>
      <c r="V50" s="169"/>
      <c r="W50" s="141" t="s">
        <v>1990</v>
      </c>
      <c r="X50" s="140" t="s">
        <v>659</v>
      </c>
    </row>
    <row r="51" spans="1:24" ht="20.25" customHeight="1">
      <c r="A51" s="140" t="s">
        <v>646</v>
      </c>
      <c r="B51" s="141">
        <v>250</v>
      </c>
      <c r="C51" s="142" t="s">
        <v>663</v>
      </c>
      <c r="D51" s="141" t="s">
        <v>150</v>
      </c>
      <c r="E51" s="143"/>
      <c r="F51" s="144">
        <v>54320</v>
      </c>
      <c r="G51" s="144">
        <v>70759</v>
      </c>
      <c r="H51" s="145">
        <v>125079</v>
      </c>
      <c r="I51" s="146">
        <v>104864</v>
      </c>
      <c r="J51" s="146">
        <v>351294400</v>
      </c>
      <c r="K51" s="142" t="s">
        <v>664</v>
      </c>
      <c r="L51" s="142" t="s">
        <v>1995</v>
      </c>
      <c r="M51" s="161">
        <v>3550</v>
      </c>
      <c r="N51" s="148" t="s">
        <v>1947</v>
      </c>
      <c r="O51" s="149" t="s">
        <v>1948</v>
      </c>
      <c r="P51" s="155" t="s">
        <v>455</v>
      </c>
      <c r="Q51" s="142" t="s">
        <v>666</v>
      </c>
      <c r="R51" s="151" t="s">
        <v>651</v>
      </c>
      <c r="S51" s="151" t="s">
        <v>234</v>
      </c>
      <c r="T51" s="169"/>
      <c r="U51" s="169"/>
      <c r="V51" s="169"/>
      <c r="W51" s="141" t="s">
        <v>1990</v>
      </c>
      <c r="X51" s="140" t="s">
        <v>659</v>
      </c>
    </row>
    <row r="52" spans="1:24" ht="20.25" customHeight="1">
      <c r="A52" s="140" t="s">
        <v>646</v>
      </c>
      <c r="B52" s="141">
        <v>246</v>
      </c>
      <c r="C52" s="142" t="s">
        <v>667</v>
      </c>
      <c r="D52" s="141" t="s">
        <v>150</v>
      </c>
      <c r="E52" s="143"/>
      <c r="F52" s="144">
        <v>8360</v>
      </c>
      <c r="G52" s="144">
        <v>8462</v>
      </c>
      <c r="H52" s="145">
        <v>16822</v>
      </c>
      <c r="I52" s="146">
        <v>10514</v>
      </c>
      <c r="J52" s="146">
        <v>37324700</v>
      </c>
      <c r="K52" s="142" t="s">
        <v>667</v>
      </c>
      <c r="L52" s="142" t="s">
        <v>670</v>
      </c>
      <c r="M52" s="161">
        <v>3550</v>
      </c>
      <c r="N52" s="148" t="s">
        <v>1947</v>
      </c>
      <c r="O52" s="149" t="s">
        <v>1948</v>
      </c>
      <c r="P52" s="155" t="s">
        <v>455</v>
      </c>
      <c r="Q52" s="142" t="s">
        <v>669</v>
      </c>
      <c r="R52" s="151" t="s">
        <v>651</v>
      </c>
      <c r="S52" s="151" t="s">
        <v>234</v>
      </c>
      <c r="T52" s="169"/>
      <c r="U52" s="169"/>
      <c r="V52" s="169"/>
      <c r="W52" s="167"/>
      <c r="X52" s="107"/>
    </row>
    <row r="53" spans="1:24" ht="20.25" customHeight="1">
      <c r="A53" s="140" t="s">
        <v>646</v>
      </c>
      <c r="B53" s="141">
        <v>254</v>
      </c>
      <c r="C53" s="142" t="s">
        <v>671</v>
      </c>
      <c r="D53" s="141" t="s">
        <v>150</v>
      </c>
      <c r="E53" s="160" t="s">
        <v>1996</v>
      </c>
      <c r="F53" s="144">
        <v>557550</v>
      </c>
      <c r="G53" s="144">
        <v>576470</v>
      </c>
      <c r="H53" s="145">
        <v>1134020</v>
      </c>
      <c r="I53" s="146">
        <v>859912</v>
      </c>
      <c r="J53" s="146">
        <v>221857296</v>
      </c>
      <c r="K53" s="142" t="s">
        <v>671</v>
      </c>
      <c r="L53" s="142" t="s">
        <v>674</v>
      </c>
      <c r="M53" s="168">
        <v>240</v>
      </c>
      <c r="N53" s="148" t="s">
        <v>1947</v>
      </c>
      <c r="O53" s="149" t="s">
        <v>1948</v>
      </c>
      <c r="P53" s="155" t="s">
        <v>455</v>
      </c>
      <c r="Q53" s="142" t="s">
        <v>673</v>
      </c>
      <c r="R53" s="151" t="s">
        <v>651</v>
      </c>
      <c r="S53" s="151" t="s">
        <v>234</v>
      </c>
      <c r="T53" s="169"/>
      <c r="U53" s="169"/>
      <c r="V53" s="169"/>
      <c r="W53" s="141" t="s">
        <v>1990</v>
      </c>
      <c r="X53" s="107"/>
    </row>
    <row r="54" spans="1:24" ht="20.25" customHeight="1">
      <c r="A54" s="140" t="s">
        <v>646</v>
      </c>
      <c r="B54" s="141">
        <v>253</v>
      </c>
      <c r="C54" s="142" t="s">
        <v>675</v>
      </c>
      <c r="D54" s="141" t="s">
        <v>150</v>
      </c>
      <c r="E54" s="160" t="s">
        <v>676</v>
      </c>
      <c r="F54" s="144">
        <v>123092</v>
      </c>
      <c r="G54" s="144">
        <v>127222</v>
      </c>
      <c r="H54" s="145">
        <v>250314</v>
      </c>
      <c r="I54" s="146">
        <v>156447</v>
      </c>
      <c r="J54" s="146">
        <v>170527230</v>
      </c>
      <c r="K54" s="142" t="s">
        <v>675</v>
      </c>
      <c r="L54" s="142" t="s">
        <v>1997</v>
      </c>
      <c r="M54" s="168">
        <v>990</v>
      </c>
      <c r="N54" s="148" t="s">
        <v>1947</v>
      </c>
      <c r="O54" s="149" t="s">
        <v>1948</v>
      </c>
      <c r="P54" s="155" t="s">
        <v>455</v>
      </c>
      <c r="Q54" s="142" t="s">
        <v>678</v>
      </c>
      <c r="R54" s="151" t="s">
        <v>651</v>
      </c>
      <c r="S54" s="151" t="s">
        <v>234</v>
      </c>
      <c r="T54" s="169"/>
      <c r="U54" s="169"/>
      <c r="V54" s="169"/>
      <c r="W54" s="141" t="s">
        <v>1990</v>
      </c>
      <c r="X54" s="107"/>
    </row>
    <row r="55" spans="1:24" ht="20.25" customHeight="1">
      <c r="A55" s="156" t="s">
        <v>646</v>
      </c>
      <c r="B55" s="157">
        <v>252</v>
      </c>
      <c r="C55" s="158" t="s">
        <v>679</v>
      </c>
      <c r="D55" s="141" t="s">
        <v>150</v>
      </c>
      <c r="E55" s="160" t="s">
        <v>681</v>
      </c>
      <c r="F55" s="142">
        <v>400</v>
      </c>
      <c r="G55" s="142">
        <v>425</v>
      </c>
      <c r="H55" s="141">
        <v>825</v>
      </c>
      <c r="I55" s="154">
        <v>825</v>
      </c>
      <c r="J55" s="146">
        <v>860000</v>
      </c>
      <c r="K55" s="142" t="s">
        <v>679</v>
      </c>
      <c r="L55" s="142" t="s">
        <v>1998</v>
      </c>
      <c r="M55" s="168">
        <v>760</v>
      </c>
      <c r="N55" s="148" t="e">
        <v>#N/A</v>
      </c>
      <c r="O55" s="149" t="e">
        <v>#N/A</v>
      </c>
      <c r="P55" s="155" t="e">
        <v>#N/A</v>
      </c>
      <c r="Q55" s="141" t="e">
        <v>#N/A</v>
      </c>
      <c r="R55" s="151" t="e">
        <v>#N/A</v>
      </c>
      <c r="S55" s="151" t="e">
        <v>#N/A</v>
      </c>
      <c r="T55" s="152"/>
      <c r="U55" s="152"/>
      <c r="V55" s="152"/>
      <c r="W55" s="159"/>
      <c r="X55" s="107"/>
    </row>
    <row r="56" spans="1:24" ht="20.25" customHeight="1">
      <c r="A56" s="156" t="s">
        <v>646</v>
      </c>
      <c r="B56" s="157">
        <v>255</v>
      </c>
      <c r="C56" s="158" t="s">
        <v>682</v>
      </c>
      <c r="D56" s="141" t="s">
        <v>150</v>
      </c>
      <c r="E56" s="160" t="s">
        <v>683</v>
      </c>
      <c r="F56" s="142">
        <v>450</v>
      </c>
      <c r="G56" s="142">
        <v>275</v>
      </c>
      <c r="H56" s="141">
        <v>725</v>
      </c>
      <c r="I56" s="154">
        <v>725</v>
      </c>
      <c r="J56" s="146">
        <v>2268000</v>
      </c>
      <c r="K56" s="142" t="s">
        <v>684</v>
      </c>
      <c r="L56" s="142" t="s">
        <v>686</v>
      </c>
      <c r="M56" s="161">
        <v>24500</v>
      </c>
      <c r="N56" s="148" t="e">
        <v>#N/A</v>
      </c>
      <c r="O56" s="149" t="e">
        <v>#N/A</v>
      </c>
      <c r="P56" s="155" t="e">
        <v>#N/A</v>
      </c>
      <c r="Q56" s="141" t="e">
        <v>#N/A</v>
      </c>
      <c r="R56" s="151" t="e">
        <v>#N/A</v>
      </c>
      <c r="S56" s="151" t="e">
        <v>#N/A</v>
      </c>
      <c r="T56" s="152"/>
      <c r="U56" s="152"/>
      <c r="V56" s="152"/>
      <c r="W56" s="159"/>
      <c r="X56" s="107"/>
    </row>
    <row r="57" spans="1:24" ht="20.25" customHeight="1">
      <c r="A57" s="140" t="s">
        <v>1029</v>
      </c>
      <c r="B57" s="141">
        <v>354</v>
      </c>
      <c r="C57" s="142" t="s">
        <v>1030</v>
      </c>
      <c r="D57" s="141" t="s">
        <v>150</v>
      </c>
      <c r="E57" s="143"/>
      <c r="F57" s="142">
        <v>215</v>
      </c>
      <c r="G57" s="142">
        <v>215</v>
      </c>
      <c r="H57" s="141">
        <v>430</v>
      </c>
      <c r="I57" s="154">
        <v>308</v>
      </c>
      <c r="J57" s="146">
        <v>47432000</v>
      </c>
      <c r="K57" s="142" t="s">
        <v>1030</v>
      </c>
      <c r="L57" s="142" t="s">
        <v>1999</v>
      </c>
      <c r="M57" s="161">
        <v>189000</v>
      </c>
      <c r="N57" s="148" t="s">
        <v>1947</v>
      </c>
      <c r="O57" s="149" t="s">
        <v>1948</v>
      </c>
      <c r="P57" s="150">
        <v>1</v>
      </c>
      <c r="Q57" s="142" t="s">
        <v>2000</v>
      </c>
      <c r="R57" s="151" t="s">
        <v>2001</v>
      </c>
      <c r="S57" s="151" t="s">
        <v>67</v>
      </c>
      <c r="T57" s="169"/>
      <c r="U57" s="169"/>
      <c r="V57" s="169"/>
      <c r="W57" s="159"/>
      <c r="X57" s="107"/>
    </row>
    <row r="58" spans="1:24" ht="20.25" customHeight="1">
      <c r="A58" s="156" t="s">
        <v>1029</v>
      </c>
      <c r="B58" s="157">
        <v>353</v>
      </c>
      <c r="C58" s="158" t="s">
        <v>1033</v>
      </c>
      <c r="D58" s="141" t="s">
        <v>150</v>
      </c>
      <c r="E58" s="143"/>
      <c r="F58" s="142">
        <v>5</v>
      </c>
      <c r="G58" s="142">
        <v>5</v>
      </c>
      <c r="H58" s="141">
        <v>10</v>
      </c>
      <c r="I58" s="154">
        <v>7</v>
      </c>
      <c r="J58" s="146">
        <v>10500000</v>
      </c>
      <c r="K58" s="142" t="s">
        <v>1034</v>
      </c>
      <c r="L58" s="142" t="s">
        <v>2002</v>
      </c>
      <c r="M58" s="161">
        <v>2100000</v>
      </c>
      <c r="N58" s="148" t="e">
        <v>#N/A</v>
      </c>
      <c r="O58" s="149" t="e">
        <v>#N/A</v>
      </c>
      <c r="P58" s="155" t="e">
        <v>#N/A</v>
      </c>
      <c r="Q58" s="141" t="e">
        <v>#N/A</v>
      </c>
      <c r="R58" s="151" t="e">
        <v>#N/A</v>
      </c>
      <c r="S58" s="151" t="e">
        <v>#N/A</v>
      </c>
      <c r="T58" s="152"/>
      <c r="U58" s="152"/>
      <c r="V58" s="152"/>
      <c r="W58" s="153"/>
      <c r="X58" s="107"/>
    </row>
    <row r="59" spans="1:24" ht="20.25" customHeight="1">
      <c r="A59" s="140" t="s">
        <v>744</v>
      </c>
      <c r="B59" s="141">
        <v>262</v>
      </c>
      <c r="C59" s="142" t="s">
        <v>745</v>
      </c>
      <c r="D59" s="141" t="s">
        <v>150</v>
      </c>
      <c r="E59" s="160" t="s">
        <v>746</v>
      </c>
      <c r="F59" s="142">
        <v>65</v>
      </c>
      <c r="G59" s="142">
        <v>56</v>
      </c>
      <c r="H59" s="141">
        <v>121</v>
      </c>
      <c r="I59" s="154">
        <v>76</v>
      </c>
      <c r="J59" s="146">
        <v>7600000</v>
      </c>
      <c r="K59" s="142" t="s">
        <v>747</v>
      </c>
      <c r="L59" s="142" t="s">
        <v>749</v>
      </c>
      <c r="M59" s="147">
        <v>150000</v>
      </c>
      <c r="N59" s="148" t="s">
        <v>1939</v>
      </c>
      <c r="O59" s="149" t="s">
        <v>1940</v>
      </c>
      <c r="P59" s="150">
        <v>1</v>
      </c>
      <c r="Q59" s="142" t="s">
        <v>749</v>
      </c>
      <c r="R59" s="151" t="s">
        <v>750</v>
      </c>
      <c r="S59" s="151" t="s">
        <v>67</v>
      </c>
      <c r="T59" s="152"/>
      <c r="U59" s="152"/>
      <c r="V59" s="152"/>
      <c r="W59" s="153"/>
      <c r="X59" s="162"/>
    </row>
    <row r="60" spans="1:24" ht="20.25" customHeight="1">
      <c r="A60" s="156" t="s">
        <v>744</v>
      </c>
      <c r="B60" s="157">
        <v>265</v>
      </c>
      <c r="C60" s="158" t="s">
        <v>751</v>
      </c>
      <c r="D60" s="141" t="s">
        <v>150</v>
      </c>
      <c r="E60" s="143"/>
      <c r="F60" s="142">
        <v>10</v>
      </c>
      <c r="G60" s="142">
        <v>11</v>
      </c>
      <c r="H60" s="141">
        <v>21</v>
      </c>
      <c r="I60" s="154">
        <v>20</v>
      </c>
      <c r="J60" s="146">
        <v>1000000</v>
      </c>
      <c r="K60" s="142" t="s">
        <v>751</v>
      </c>
      <c r="L60" s="142" t="s">
        <v>753</v>
      </c>
      <c r="M60" s="147">
        <v>65000</v>
      </c>
      <c r="N60" s="148" t="s">
        <v>1939</v>
      </c>
      <c r="O60" s="149" t="e">
        <v>#N/A</v>
      </c>
      <c r="P60" s="150">
        <v>0</v>
      </c>
      <c r="Q60" s="141" t="e">
        <v>#N/A</v>
      </c>
      <c r="R60" s="151" t="e">
        <v>#N/A</v>
      </c>
      <c r="S60" s="151" t="e">
        <v>#N/A</v>
      </c>
      <c r="T60" s="152"/>
      <c r="U60" s="152"/>
      <c r="V60" s="152"/>
      <c r="W60" s="153"/>
      <c r="X60" s="107"/>
    </row>
    <row r="61" spans="1:24" ht="20.25" customHeight="1">
      <c r="A61" s="156" t="s">
        <v>744</v>
      </c>
      <c r="B61" s="157">
        <v>264</v>
      </c>
      <c r="C61" s="158" t="s">
        <v>754</v>
      </c>
      <c r="D61" s="141" t="s">
        <v>150</v>
      </c>
      <c r="E61" s="143"/>
      <c r="F61" s="142">
        <v>20</v>
      </c>
      <c r="G61" s="142">
        <v>20</v>
      </c>
      <c r="H61" s="141">
        <v>40</v>
      </c>
      <c r="I61" s="154">
        <v>25</v>
      </c>
      <c r="J61" s="146">
        <v>2250000</v>
      </c>
      <c r="K61" s="142" t="s">
        <v>754</v>
      </c>
      <c r="L61" s="142" t="s">
        <v>2003</v>
      </c>
      <c r="M61" s="147">
        <v>90000</v>
      </c>
      <c r="N61" s="148" t="s">
        <v>1939</v>
      </c>
      <c r="O61" s="149" t="e">
        <v>#N/A</v>
      </c>
      <c r="P61" s="150">
        <v>0</v>
      </c>
      <c r="Q61" s="141" t="e">
        <v>#N/A</v>
      </c>
      <c r="R61" s="151" t="e">
        <v>#N/A</v>
      </c>
      <c r="S61" s="151" t="e">
        <v>#N/A</v>
      </c>
      <c r="T61" s="152"/>
      <c r="U61" s="152"/>
      <c r="V61" s="152"/>
      <c r="W61" s="153"/>
      <c r="X61" s="107"/>
    </row>
    <row r="62" spans="1:24" ht="20.25" customHeight="1">
      <c r="A62" s="140" t="s">
        <v>744</v>
      </c>
      <c r="B62" s="141">
        <v>263</v>
      </c>
      <c r="C62" s="142" t="s">
        <v>756</v>
      </c>
      <c r="D62" s="141" t="s">
        <v>150</v>
      </c>
      <c r="E62" s="143"/>
      <c r="F62" s="142">
        <v>102</v>
      </c>
      <c r="G62" s="142">
        <v>102</v>
      </c>
      <c r="H62" s="141">
        <v>204</v>
      </c>
      <c r="I62" s="154">
        <v>128</v>
      </c>
      <c r="J62" s="146">
        <v>5760000</v>
      </c>
      <c r="K62" s="142" t="s">
        <v>756</v>
      </c>
      <c r="L62" s="142" t="s">
        <v>2004</v>
      </c>
      <c r="M62" s="147">
        <v>47500</v>
      </c>
      <c r="N62" s="148" t="s">
        <v>1939</v>
      </c>
      <c r="O62" s="149" t="s">
        <v>1940</v>
      </c>
      <c r="P62" s="150">
        <v>1</v>
      </c>
      <c r="Q62" s="142" t="s">
        <v>758</v>
      </c>
      <c r="R62" s="151" t="s">
        <v>759</v>
      </c>
      <c r="S62" s="151" t="s">
        <v>760</v>
      </c>
      <c r="T62" s="152"/>
      <c r="U62" s="152"/>
      <c r="V62" s="152"/>
      <c r="W62" s="153"/>
      <c r="X62" s="107"/>
    </row>
    <row r="63" spans="1:24" ht="20.25" customHeight="1">
      <c r="A63" s="140" t="s">
        <v>372</v>
      </c>
      <c r="B63" s="141">
        <v>157</v>
      </c>
      <c r="C63" s="142" t="s">
        <v>373</v>
      </c>
      <c r="D63" s="141" t="s">
        <v>251</v>
      </c>
      <c r="E63" s="143"/>
      <c r="F63" s="144">
        <v>31560</v>
      </c>
      <c r="G63" s="144">
        <v>31581</v>
      </c>
      <c r="H63" s="145">
        <v>63141</v>
      </c>
      <c r="I63" s="146">
        <v>40417</v>
      </c>
      <c r="J63" s="146">
        <v>61029670</v>
      </c>
      <c r="K63" s="142" t="s">
        <v>374</v>
      </c>
      <c r="L63" s="142" t="s">
        <v>2005</v>
      </c>
      <c r="M63" s="147">
        <v>1785</v>
      </c>
      <c r="N63" s="148" t="s">
        <v>1939</v>
      </c>
      <c r="O63" s="149" t="s">
        <v>1940</v>
      </c>
      <c r="P63" s="150">
        <v>1</v>
      </c>
      <c r="Q63" s="142" t="s">
        <v>2006</v>
      </c>
      <c r="R63" s="151" t="s">
        <v>375</v>
      </c>
      <c r="S63" s="151" t="s">
        <v>234</v>
      </c>
      <c r="T63" s="152"/>
      <c r="U63" s="152"/>
      <c r="V63" s="152"/>
      <c r="W63" s="153"/>
      <c r="X63" s="107"/>
    </row>
    <row r="64" spans="1:24" ht="20.25" customHeight="1">
      <c r="A64" s="156" t="s">
        <v>372</v>
      </c>
      <c r="B64" s="157">
        <v>156</v>
      </c>
      <c r="C64" s="158" t="s">
        <v>376</v>
      </c>
      <c r="D64" s="141" t="s">
        <v>377</v>
      </c>
      <c r="E64" s="143"/>
      <c r="F64" s="142">
        <v>100</v>
      </c>
      <c r="G64" s="142">
        <v>100</v>
      </c>
      <c r="H64" s="141">
        <v>200</v>
      </c>
      <c r="I64" s="154">
        <v>178</v>
      </c>
      <c r="J64" s="146">
        <v>1246000</v>
      </c>
      <c r="K64" s="142" t="s">
        <v>376</v>
      </c>
      <c r="L64" s="142" t="s">
        <v>2007</v>
      </c>
      <c r="M64" s="147">
        <v>8000</v>
      </c>
      <c r="N64" s="148" t="e">
        <v>#N/A</v>
      </c>
      <c r="O64" s="149" t="e">
        <v>#N/A</v>
      </c>
      <c r="P64" s="155" t="e">
        <v>#N/A</v>
      </c>
      <c r="Q64" s="141" t="e">
        <v>#N/A</v>
      </c>
      <c r="R64" s="151" t="e">
        <v>#N/A</v>
      </c>
      <c r="S64" s="151" t="e">
        <v>#N/A</v>
      </c>
      <c r="T64" s="152"/>
      <c r="U64" s="152"/>
      <c r="V64" s="152"/>
      <c r="W64" s="159"/>
      <c r="X64" s="107"/>
    </row>
    <row r="65" spans="1:24" ht="20.25" customHeight="1">
      <c r="A65" s="156" t="s">
        <v>372</v>
      </c>
      <c r="B65" s="157">
        <v>158</v>
      </c>
      <c r="C65" s="158" t="s">
        <v>378</v>
      </c>
      <c r="D65" s="141" t="s">
        <v>251</v>
      </c>
      <c r="E65" s="143"/>
      <c r="F65" s="142">
        <v>650</v>
      </c>
      <c r="G65" s="142">
        <v>660</v>
      </c>
      <c r="H65" s="145">
        <v>1310</v>
      </c>
      <c r="I65" s="146">
        <v>1310</v>
      </c>
      <c r="J65" s="146">
        <v>1242150</v>
      </c>
      <c r="K65" s="142" t="s">
        <v>379</v>
      </c>
      <c r="L65" s="141" t="s">
        <v>380</v>
      </c>
      <c r="M65" s="161">
        <v>1000</v>
      </c>
      <c r="N65" s="148" t="e">
        <v>#N/A</v>
      </c>
      <c r="O65" s="149" t="e">
        <v>#N/A</v>
      </c>
      <c r="P65" s="155" t="e">
        <v>#N/A</v>
      </c>
      <c r="Q65" s="141" t="e">
        <v>#N/A</v>
      </c>
      <c r="R65" s="151" t="e">
        <v>#N/A</v>
      </c>
      <c r="S65" s="151" t="e">
        <v>#N/A</v>
      </c>
      <c r="T65" s="152"/>
      <c r="U65" s="152"/>
      <c r="V65" s="152"/>
      <c r="W65" s="153"/>
      <c r="X65" s="107"/>
    </row>
    <row r="66" spans="1:24" ht="20.25" customHeight="1">
      <c r="A66" s="156" t="s">
        <v>372</v>
      </c>
      <c r="B66" s="157">
        <v>159</v>
      </c>
      <c r="C66" s="158" t="s">
        <v>381</v>
      </c>
      <c r="D66" s="141" t="s">
        <v>150</v>
      </c>
      <c r="E66" s="143"/>
      <c r="F66" s="142">
        <v>100</v>
      </c>
      <c r="G66" s="142">
        <v>100</v>
      </c>
      <c r="H66" s="141">
        <v>200</v>
      </c>
      <c r="I66" s="154">
        <v>125</v>
      </c>
      <c r="J66" s="146">
        <v>212500</v>
      </c>
      <c r="K66" s="142" t="s">
        <v>382</v>
      </c>
      <c r="L66" s="142" t="s">
        <v>2008</v>
      </c>
      <c r="M66" s="170">
        <v>1500</v>
      </c>
      <c r="N66" s="148" t="e">
        <v>#N/A</v>
      </c>
      <c r="O66" s="149" t="e">
        <v>#N/A</v>
      </c>
      <c r="P66" s="155" t="e">
        <v>#N/A</v>
      </c>
      <c r="Q66" s="141" t="e">
        <v>#N/A</v>
      </c>
      <c r="R66" s="151" t="e">
        <v>#N/A</v>
      </c>
      <c r="S66" s="151" t="e">
        <v>#N/A</v>
      </c>
      <c r="T66" s="152"/>
      <c r="U66" s="152"/>
      <c r="V66" s="152"/>
      <c r="W66" s="159"/>
      <c r="X66" s="107"/>
    </row>
    <row r="67" spans="1:24" ht="20.25" customHeight="1">
      <c r="A67" s="156" t="s">
        <v>372</v>
      </c>
      <c r="B67" s="157">
        <v>160</v>
      </c>
      <c r="C67" s="158" t="s">
        <v>383</v>
      </c>
      <c r="D67" s="141" t="s">
        <v>150</v>
      </c>
      <c r="E67" s="143"/>
      <c r="F67" s="142">
        <v>500</v>
      </c>
      <c r="G67" s="142">
        <v>500</v>
      </c>
      <c r="H67" s="145">
        <v>1000</v>
      </c>
      <c r="I67" s="154">
        <v>625</v>
      </c>
      <c r="J67" s="146">
        <v>843750</v>
      </c>
      <c r="K67" s="142" t="s">
        <v>384</v>
      </c>
      <c r="L67" s="142" t="s">
        <v>385</v>
      </c>
      <c r="M67" s="147">
        <v>1700</v>
      </c>
      <c r="N67" s="148" t="e">
        <v>#N/A</v>
      </c>
      <c r="O67" s="149" t="e">
        <v>#N/A</v>
      </c>
      <c r="P67" s="155" t="e">
        <v>#N/A</v>
      </c>
      <c r="Q67" s="141" t="e">
        <v>#N/A</v>
      </c>
      <c r="R67" s="151" t="e">
        <v>#N/A</v>
      </c>
      <c r="S67" s="151" t="e">
        <v>#N/A</v>
      </c>
      <c r="T67" s="152"/>
      <c r="U67" s="152"/>
      <c r="V67" s="152"/>
      <c r="W67" s="159"/>
      <c r="X67" s="107"/>
    </row>
    <row r="68" spans="1:24" ht="20.25" customHeight="1">
      <c r="A68" s="140" t="s">
        <v>2009</v>
      </c>
      <c r="B68" s="141">
        <v>181</v>
      </c>
      <c r="C68" s="142" t="s">
        <v>386</v>
      </c>
      <c r="D68" s="141" t="s">
        <v>150</v>
      </c>
      <c r="E68" s="160" t="s">
        <v>387</v>
      </c>
      <c r="F68" s="144">
        <v>534050</v>
      </c>
      <c r="G68" s="144">
        <v>544105</v>
      </c>
      <c r="H68" s="145">
        <v>1078155</v>
      </c>
      <c r="I68" s="146">
        <v>673847</v>
      </c>
      <c r="J68" s="146">
        <v>268191106</v>
      </c>
      <c r="K68" s="142" t="s">
        <v>386</v>
      </c>
      <c r="L68" s="142" t="s">
        <v>2010</v>
      </c>
      <c r="M68" s="168">
        <v>500</v>
      </c>
      <c r="N68" s="148" t="s">
        <v>1947</v>
      </c>
      <c r="O68" s="149" t="s">
        <v>1948</v>
      </c>
      <c r="P68" s="155" t="s">
        <v>455</v>
      </c>
      <c r="Q68" s="142" t="s">
        <v>388</v>
      </c>
      <c r="R68" s="151" t="s">
        <v>389</v>
      </c>
      <c r="S68" s="151" t="s">
        <v>234</v>
      </c>
      <c r="T68" s="169"/>
      <c r="U68" s="169"/>
      <c r="V68" s="169"/>
      <c r="W68" s="159"/>
      <c r="X68" s="107"/>
    </row>
    <row r="69" spans="1:24" ht="20.25" customHeight="1">
      <c r="A69" s="140" t="s">
        <v>2009</v>
      </c>
      <c r="B69" s="141">
        <v>176</v>
      </c>
      <c r="C69" s="142" t="s">
        <v>390</v>
      </c>
      <c r="D69" s="141" t="s">
        <v>150</v>
      </c>
      <c r="E69" s="143"/>
      <c r="F69" s="144">
        <v>25500</v>
      </c>
      <c r="G69" s="144">
        <v>26000</v>
      </c>
      <c r="H69" s="145">
        <v>51500</v>
      </c>
      <c r="I69" s="146">
        <v>32188</v>
      </c>
      <c r="J69" s="146">
        <v>4828200</v>
      </c>
      <c r="K69" s="142" t="s">
        <v>390</v>
      </c>
      <c r="L69" s="142" t="s">
        <v>2011</v>
      </c>
      <c r="M69" s="161">
        <v>1125</v>
      </c>
      <c r="N69" s="148" t="s">
        <v>1947</v>
      </c>
      <c r="O69" s="149" t="s">
        <v>1948</v>
      </c>
      <c r="P69" s="155" t="s">
        <v>455</v>
      </c>
      <c r="Q69" s="142" t="s">
        <v>391</v>
      </c>
      <c r="R69" s="151" t="s">
        <v>389</v>
      </c>
      <c r="S69" s="151" t="s">
        <v>234</v>
      </c>
      <c r="T69" s="169"/>
      <c r="U69" s="169"/>
      <c r="V69" s="169"/>
      <c r="W69" s="159"/>
      <c r="X69" s="107"/>
    </row>
    <row r="70" spans="1:24" ht="20.25" customHeight="1">
      <c r="A70" s="140" t="s">
        <v>2009</v>
      </c>
      <c r="B70" s="141">
        <v>183</v>
      </c>
      <c r="C70" s="142" t="s">
        <v>392</v>
      </c>
      <c r="D70" s="141" t="s">
        <v>150</v>
      </c>
      <c r="E70" s="143"/>
      <c r="F70" s="144">
        <v>70250</v>
      </c>
      <c r="G70" s="144">
        <v>77250</v>
      </c>
      <c r="H70" s="145">
        <v>147500</v>
      </c>
      <c r="I70" s="146">
        <v>92188</v>
      </c>
      <c r="J70" s="146">
        <v>93663008</v>
      </c>
      <c r="K70" s="142" t="s">
        <v>392</v>
      </c>
      <c r="L70" s="142" t="s">
        <v>2012</v>
      </c>
      <c r="M70" s="147">
        <v>1375</v>
      </c>
      <c r="N70" s="148" t="s">
        <v>1947</v>
      </c>
      <c r="O70" s="149" t="s">
        <v>1948</v>
      </c>
      <c r="P70" s="155" t="s">
        <v>455</v>
      </c>
      <c r="Q70" s="142" t="s">
        <v>394</v>
      </c>
      <c r="R70" s="151" t="s">
        <v>389</v>
      </c>
      <c r="S70" s="151" t="s">
        <v>234</v>
      </c>
      <c r="T70" s="152"/>
      <c r="U70" s="152"/>
      <c r="V70" s="152"/>
      <c r="W70" s="159"/>
      <c r="X70" s="107"/>
    </row>
    <row r="71" spans="1:24" ht="20.25" customHeight="1">
      <c r="A71" s="140" t="s">
        <v>2009</v>
      </c>
      <c r="B71" s="141">
        <v>177</v>
      </c>
      <c r="C71" s="142" t="s">
        <v>395</v>
      </c>
      <c r="D71" s="141" t="s">
        <v>150</v>
      </c>
      <c r="E71" s="143"/>
      <c r="F71" s="144">
        <v>105240</v>
      </c>
      <c r="G71" s="144">
        <v>107120</v>
      </c>
      <c r="H71" s="145">
        <v>212360</v>
      </c>
      <c r="I71" s="146">
        <v>132725</v>
      </c>
      <c r="J71" s="146">
        <v>33181223</v>
      </c>
      <c r="K71" s="142" t="s">
        <v>395</v>
      </c>
      <c r="L71" s="142" t="s">
        <v>2013</v>
      </c>
      <c r="M71" s="168">
        <v>500</v>
      </c>
      <c r="N71" s="148" t="s">
        <v>1947</v>
      </c>
      <c r="O71" s="149" t="s">
        <v>1948</v>
      </c>
      <c r="P71" s="155" t="s">
        <v>455</v>
      </c>
      <c r="Q71" s="142" t="s">
        <v>396</v>
      </c>
      <c r="R71" s="151" t="s">
        <v>389</v>
      </c>
      <c r="S71" s="151" t="s">
        <v>234</v>
      </c>
      <c r="T71" s="169"/>
      <c r="U71" s="169"/>
      <c r="V71" s="169"/>
      <c r="W71" s="159"/>
      <c r="X71" s="162"/>
    </row>
    <row r="72" spans="1:24" ht="20.25" customHeight="1">
      <c r="A72" s="140" t="s">
        <v>2009</v>
      </c>
      <c r="B72" s="141">
        <v>182</v>
      </c>
      <c r="C72" s="142" t="s">
        <v>397</v>
      </c>
      <c r="D72" s="141" t="s">
        <v>150</v>
      </c>
      <c r="E72" s="160" t="s">
        <v>398</v>
      </c>
      <c r="F72" s="144">
        <v>495510</v>
      </c>
      <c r="G72" s="144">
        <v>509337</v>
      </c>
      <c r="H72" s="145">
        <v>1004847</v>
      </c>
      <c r="I72" s="146">
        <v>628030</v>
      </c>
      <c r="J72" s="146">
        <v>199085510</v>
      </c>
      <c r="K72" s="142" t="s">
        <v>397</v>
      </c>
      <c r="L72" s="142" t="s">
        <v>2014</v>
      </c>
      <c r="M72" s="149">
        <v>380</v>
      </c>
      <c r="N72" s="148" t="s">
        <v>1947</v>
      </c>
      <c r="O72" s="149" t="s">
        <v>1948</v>
      </c>
      <c r="P72" s="155" t="s">
        <v>455</v>
      </c>
      <c r="Q72" s="142" t="s">
        <v>400</v>
      </c>
      <c r="R72" s="151" t="s">
        <v>389</v>
      </c>
      <c r="S72" s="151" t="s">
        <v>234</v>
      </c>
      <c r="T72" s="152"/>
      <c r="U72" s="152"/>
      <c r="V72" s="152"/>
      <c r="W72" s="159"/>
      <c r="X72" s="107"/>
    </row>
    <row r="73" spans="1:24" ht="20.25" customHeight="1">
      <c r="A73" s="140" t="s">
        <v>2009</v>
      </c>
      <c r="B73" s="141">
        <v>185</v>
      </c>
      <c r="C73" s="142" t="s">
        <v>401</v>
      </c>
      <c r="D73" s="141" t="s">
        <v>150</v>
      </c>
      <c r="E73" s="160" t="s">
        <v>387</v>
      </c>
      <c r="F73" s="144">
        <v>72500</v>
      </c>
      <c r="G73" s="144">
        <v>72500</v>
      </c>
      <c r="H73" s="145">
        <v>145000</v>
      </c>
      <c r="I73" s="146">
        <v>94768</v>
      </c>
      <c r="J73" s="146">
        <v>331214132</v>
      </c>
      <c r="K73" s="142" t="s">
        <v>401</v>
      </c>
      <c r="L73" s="142" t="s">
        <v>2015</v>
      </c>
      <c r="M73" s="161">
        <v>3950</v>
      </c>
      <c r="N73" s="148" t="s">
        <v>1947</v>
      </c>
      <c r="O73" s="149" t="s">
        <v>1948</v>
      </c>
      <c r="P73" s="155" t="s">
        <v>455</v>
      </c>
      <c r="Q73" s="142" t="s">
        <v>402</v>
      </c>
      <c r="R73" s="151" t="s">
        <v>389</v>
      </c>
      <c r="S73" s="151" t="s">
        <v>234</v>
      </c>
      <c r="T73" s="169"/>
      <c r="U73" s="169"/>
      <c r="V73" s="169"/>
      <c r="W73" s="159"/>
      <c r="X73" s="107"/>
    </row>
    <row r="74" spans="1:24" ht="20.25" customHeight="1">
      <c r="A74" s="140" t="s">
        <v>2009</v>
      </c>
      <c r="B74" s="141">
        <v>180</v>
      </c>
      <c r="C74" s="142" t="s">
        <v>403</v>
      </c>
      <c r="D74" s="141" t="s">
        <v>150</v>
      </c>
      <c r="E74" s="143"/>
      <c r="F74" s="144">
        <v>141390</v>
      </c>
      <c r="G74" s="144">
        <v>146412</v>
      </c>
      <c r="H74" s="145">
        <v>287802</v>
      </c>
      <c r="I74" s="146">
        <v>179877</v>
      </c>
      <c r="J74" s="146">
        <v>39033363</v>
      </c>
      <c r="K74" s="142" t="s">
        <v>403</v>
      </c>
      <c r="L74" s="142" t="s">
        <v>2016</v>
      </c>
      <c r="M74" s="168">
        <v>315</v>
      </c>
      <c r="N74" s="148" t="s">
        <v>1947</v>
      </c>
      <c r="O74" s="149" t="s">
        <v>1948</v>
      </c>
      <c r="P74" s="155" t="s">
        <v>455</v>
      </c>
      <c r="Q74" s="142" t="s">
        <v>404</v>
      </c>
      <c r="R74" s="151" t="s">
        <v>389</v>
      </c>
      <c r="S74" s="151" t="s">
        <v>234</v>
      </c>
      <c r="T74" s="169"/>
      <c r="U74" s="169"/>
      <c r="V74" s="169"/>
      <c r="W74" s="159"/>
      <c r="X74" s="107"/>
    </row>
    <row r="75" spans="1:24" ht="20.25" customHeight="1">
      <c r="A75" s="140" t="s">
        <v>2009</v>
      </c>
      <c r="B75" s="141">
        <v>179</v>
      </c>
      <c r="C75" s="142" t="s">
        <v>405</v>
      </c>
      <c r="D75" s="141" t="s">
        <v>150</v>
      </c>
      <c r="E75" s="143"/>
      <c r="F75" s="144">
        <v>52420</v>
      </c>
      <c r="G75" s="144">
        <v>53440</v>
      </c>
      <c r="H75" s="145">
        <v>105860</v>
      </c>
      <c r="I75" s="146">
        <v>66163</v>
      </c>
      <c r="J75" s="146">
        <v>56040061</v>
      </c>
      <c r="K75" s="142" t="s">
        <v>405</v>
      </c>
      <c r="L75" s="142" t="s">
        <v>2017</v>
      </c>
      <c r="M75" s="161">
        <v>1050</v>
      </c>
      <c r="N75" s="148" t="s">
        <v>1947</v>
      </c>
      <c r="O75" s="149" t="s">
        <v>1948</v>
      </c>
      <c r="P75" s="155" t="s">
        <v>455</v>
      </c>
      <c r="Q75" s="142" t="s">
        <v>406</v>
      </c>
      <c r="R75" s="151" t="s">
        <v>389</v>
      </c>
      <c r="S75" s="151" t="s">
        <v>234</v>
      </c>
      <c r="T75" s="169"/>
      <c r="U75" s="169"/>
      <c r="V75" s="169"/>
      <c r="W75" s="159"/>
      <c r="X75" s="162"/>
    </row>
    <row r="76" spans="1:24" ht="20.25" customHeight="1">
      <c r="A76" s="140" t="s">
        <v>2009</v>
      </c>
      <c r="B76" s="141">
        <v>184</v>
      </c>
      <c r="C76" s="142" t="s">
        <v>407</v>
      </c>
      <c r="D76" s="141" t="s">
        <v>150</v>
      </c>
      <c r="E76" s="143"/>
      <c r="F76" s="144">
        <v>1500</v>
      </c>
      <c r="G76" s="144">
        <v>1575</v>
      </c>
      <c r="H76" s="145">
        <v>3075</v>
      </c>
      <c r="I76" s="146">
        <v>1922</v>
      </c>
      <c r="J76" s="146">
        <v>2786900</v>
      </c>
      <c r="K76" s="142" t="s">
        <v>407</v>
      </c>
      <c r="L76" s="142" t="s">
        <v>2018</v>
      </c>
      <c r="M76" s="161">
        <v>1750</v>
      </c>
      <c r="N76" s="148" t="s">
        <v>1947</v>
      </c>
      <c r="O76" s="149" t="s">
        <v>1948</v>
      </c>
      <c r="P76" s="155" t="s">
        <v>455</v>
      </c>
      <c r="Q76" s="142" t="s">
        <v>408</v>
      </c>
      <c r="R76" s="151" t="s">
        <v>389</v>
      </c>
      <c r="S76" s="151" t="s">
        <v>234</v>
      </c>
      <c r="T76" s="169"/>
      <c r="U76" s="169"/>
      <c r="V76" s="169"/>
      <c r="W76" s="159"/>
      <c r="X76" s="107"/>
    </row>
    <row r="77" spans="1:24" ht="20.25" customHeight="1">
      <c r="A77" s="140" t="s">
        <v>2009</v>
      </c>
      <c r="B77" s="141">
        <v>187</v>
      </c>
      <c r="C77" s="142" t="s">
        <v>409</v>
      </c>
      <c r="D77" s="141" t="s">
        <v>150</v>
      </c>
      <c r="E77" s="160" t="s">
        <v>410</v>
      </c>
      <c r="F77" s="144">
        <v>245140</v>
      </c>
      <c r="G77" s="144">
        <v>247380</v>
      </c>
      <c r="H77" s="145">
        <v>492520</v>
      </c>
      <c r="I77" s="146">
        <v>439966</v>
      </c>
      <c r="J77" s="146">
        <v>352852908</v>
      </c>
      <c r="K77" s="142" t="s">
        <v>409</v>
      </c>
      <c r="L77" s="142" t="s">
        <v>2019</v>
      </c>
      <c r="M77" s="161">
        <v>1000</v>
      </c>
      <c r="N77" s="148" t="s">
        <v>1947</v>
      </c>
      <c r="O77" s="149" t="s">
        <v>1948</v>
      </c>
      <c r="P77" s="155" t="s">
        <v>455</v>
      </c>
      <c r="Q77" s="142" t="s">
        <v>411</v>
      </c>
      <c r="R77" s="151" t="s">
        <v>389</v>
      </c>
      <c r="S77" s="151" t="s">
        <v>234</v>
      </c>
      <c r="T77" s="169"/>
      <c r="U77" s="169"/>
      <c r="V77" s="169"/>
      <c r="W77" s="159"/>
      <c r="X77" s="107"/>
    </row>
    <row r="78" spans="1:24" ht="20.25" customHeight="1">
      <c r="A78" s="140" t="s">
        <v>2009</v>
      </c>
      <c r="B78" s="141">
        <v>174</v>
      </c>
      <c r="C78" s="142" t="s">
        <v>412</v>
      </c>
      <c r="D78" s="141" t="s">
        <v>413</v>
      </c>
      <c r="E78" s="143"/>
      <c r="F78" s="144">
        <v>12000</v>
      </c>
      <c r="G78" s="144">
        <v>12000</v>
      </c>
      <c r="H78" s="145">
        <v>24000</v>
      </c>
      <c r="I78" s="146">
        <v>15000</v>
      </c>
      <c r="J78" s="154" t="s">
        <v>533</v>
      </c>
      <c r="K78" s="142" t="s">
        <v>414</v>
      </c>
      <c r="L78" s="142" t="s">
        <v>2020</v>
      </c>
      <c r="M78" s="149">
        <v>337</v>
      </c>
      <c r="N78" s="148" t="s">
        <v>1947</v>
      </c>
      <c r="O78" s="149" t="s">
        <v>1948</v>
      </c>
      <c r="P78" s="155" t="s">
        <v>455</v>
      </c>
      <c r="Q78" s="142" t="s">
        <v>415</v>
      </c>
      <c r="R78" s="151" t="s">
        <v>389</v>
      </c>
      <c r="S78" s="151" t="s">
        <v>234</v>
      </c>
      <c r="T78" s="152"/>
      <c r="U78" s="152"/>
      <c r="V78" s="152"/>
      <c r="W78" s="159"/>
      <c r="X78" s="107"/>
    </row>
    <row r="79" spans="1:24" ht="20.25" customHeight="1">
      <c r="A79" s="140" t="s">
        <v>2009</v>
      </c>
      <c r="B79" s="141">
        <v>186</v>
      </c>
      <c r="C79" s="142" t="s">
        <v>416</v>
      </c>
      <c r="D79" s="141" t="s">
        <v>417</v>
      </c>
      <c r="E79" s="160" t="s">
        <v>418</v>
      </c>
      <c r="F79" s="141" t="s">
        <v>2021</v>
      </c>
      <c r="G79" s="141" t="s">
        <v>2021</v>
      </c>
      <c r="H79" s="145">
        <v>2312550</v>
      </c>
      <c r="I79" s="146">
        <v>1562907</v>
      </c>
      <c r="J79" s="146">
        <v>239124771</v>
      </c>
      <c r="K79" s="142" t="s">
        <v>416</v>
      </c>
      <c r="L79" s="142" t="s">
        <v>2022</v>
      </c>
      <c r="M79" s="149">
        <v>200</v>
      </c>
      <c r="N79" s="148" t="s">
        <v>1947</v>
      </c>
      <c r="O79" s="149" t="s">
        <v>1948</v>
      </c>
      <c r="P79" s="155" t="s">
        <v>455</v>
      </c>
      <c r="Q79" s="142" t="s">
        <v>420</v>
      </c>
      <c r="R79" s="151" t="s">
        <v>389</v>
      </c>
      <c r="S79" s="151" t="s">
        <v>234</v>
      </c>
      <c r="T79" s="152"/>
      <c r="U79" s="152"/>
      <c r="V79" s="152"/>
      <c r="W79" s="159"/>
      <c r="X79" s="162"/>
    </row>
    <row r="80" spans="1:24" ht="20.25" customHeight="1">
      <c r="A80" s="140" t="s">
        <v>2009</v>
      </c>
      <c r="B80" s="141">
        <v>175</v>
      </c>
      <c r="C80" s="142" t="s">
        <v>421</v>
      </c>
      <c r="D80" s="141" t="s">
        <v>150</v>
      </c>
      <c r="E80" s="143"/>
      <c r="F80" s="144">
        <v>5300</v>
      </c>
      <c r="G80" s="144">
        <v>5350</v>
      </c>
      <c r="H80" s="145">
        <v>10650</v>
      </c>
      <c r="I80" s="146">
        <v>6657</v>
      </c>
      <c r="J80" s="146">
        <v>7895204</v>
      </c>
      <c r="K80" s="142" t="s">
        <v>421</v>
      </c>
      <c r="L80" s="142" t="s">
        <v>2023</v>
      </c>
      <c r="M80" s="147">
        <v>1500</v>
      </c>
      <c r="N80" s="148" t="s">
        <v>1947</v>
      </c>
      <c r="O80" s="149" t="e">
        <v>#N/A</v>
      </c>
      <c r="P80" s="155" t="s">
        <v>455</v>
      </c>
      <c r="Q80" s="141" t="e">
        <v>#N/A</v>
      </c>
      <c r="R80" s="151" t="e">
        <v>#N/A</v>
      </c>
      <c r="S80" s="151" t="e">
        <v>#N/A</v>
      </c>
      <c r="T80" s="152"/>
      <c r="U80" s="152"/>
      <c r="V80" s="152"/>
      <c r="W80" s="159"/>
      <c r="X80" s="107"/>
    </row>
    <row r="81" spans="1:24" ht="20.25" customHeight="1">
      <c r="A81" s="140" t="s">
        <v>2009</v>
      </c>
      <c r="B81" s="141">
        <v>178</v>
      </c>
      <c r="C81" s="142" t="s">
        <v>423</v>
      </c>
      <c r="D81" s="141" t="s">
        <v>150</v>
      </c>
      <c r="E81" s="143"/>
      <c r="F81" s="144">
        <v>5000</v>
      </c>
      <c r="G81" s="144">
        <v>5000</v>
      </c>
      <c r="H81" s="145">
        <v>10000</v>
      </c>
      <c r="I81" s="146">
        <v>6250</v>
      </c>
      <c r="J81" s="146">
        <v>1675000</v>
      </c>
      <c r="K81" s="142" t="s">
        <v>2024</v>
      </c>
      <c r="L81" s="142" t="s">
        <v>2025</v>
      </c>
      <c r="M81" s="149">
        <v>290</v>
      </c>
      <c r="N81" s="148" t="s">
        <v>1947</v>
      </c>
      <c r="O81" s="149" t="e">
        <v>#N/A</v>
      </c>
      <c r="P81" s="155" t="s">
        <v>455</v>
      </c>
      <c r="Q81" s="141" t="e">
        <v>#N/A</v>
      </c>
      <c r="R81" s="151" t="e">
        <v>#N/A</v>
      </c>
      <c r="S81" s="151" t="e">
        <v>#N/A</v>
      </c>
      <c r="T81" s="152"/>
      <c r="U81" s="152"/>
      <c r="V81" s="152"/>
      <c r="W81" s="159"/>
      <c r="X81" s="107"/>
    </row>
    <row r="82" spans="1:24" ht="20.25" customHeight="1">
      <c r="A82" s="156" t="s">
        <v>2009</v>
      </c>
      <c r="B82" s="157">
        <v>188</v>
      </c>
      <c r="C82" s="158" t="s">
        <v>2026</v>
      </c>
      <c r="D82" s="141" t="s">
        <v>417</v>
      </c>
      <c r="E82" s="143"/>
      <c r="F82" s="144">
        <v>91100</v>
      </c>
      <c r="G82" s="144">
        <v>95210</v>
      </c>
      <c r="H82" s="145">
        <v>186310</v>
      </c>
      <c r="I82" s="146">
        <v>186310</v>
      </c>
      <c r="J82" s="146">
        <v>41337549</v>
      </c>
      <c r="K82" s="142" t="s">
        <v>2026</v>
      </c>
      <c r="L82" s="142" t="s">
        <v>2027</v>
      </c>
      <c r="M82" s="168">
        <v>213</v>
      </c>
      <c r="N82" s="148" t="e">
        <v>#N/A</v>
      </c>
      <c r="O82" s="149" t="e">
        <v>#N/A</v>
      </c>
      <c r="P82" s="155" t="e">
        <v>#N/A</v>
      </c>
      <c r="Q82" s="141" t="e">
        <v>#N/A</v>
      </c>
      <c r="R82" s="151" t="e">
        <v>#N/A</v>
      </c>
      <c r="S82" s="151" t="e">
        <v>#N/A</v>
      </c>
      <c r="T82" s="152"/>
      <c r="U82" s="152"/>
      <c r="V82" s="152"/>
      <c r="W82" s="153"/>
      <c r="X82" s="107"/>
    </row>
    <row r="83" spans="1:24" ht="20.25" customHeight="1">
      <c r="A83" s="140" t="s">
        <v>1208</v>
      </c>
      <c r="B83" s="141">
        <v>408</v>
      </c>
      <c r="C83" s="142" t="s">
        <v>1909</v>
      </c>
      <c r="D83" s="141" t="s">
        <v>169</v>
      </c>
      <c r="E83" s="160" t="s">
        <v>1209</v>
      </c>
      <c r="F83" s="144">
        <v>5000</v>
      </c>
      <c r="G83" s="144">
        <v>5500</v>
      </c>
      <c r="H83" s="145">
        <v>10500</v>
      </c>
      <c r="I83" s="146">
        <v>7938</v>
      </c>
      <c r="J83" s="146">
        <v>1024002000</v>
      </c>
      <c r="K83" s="142" t="s">
        <v>1210</v>
      </c>
      <c r="L83" s="142" t="s">
        <v>2028</v>
      </c>
      <c r="M83" s="147">
        <v>140000</v>
      </c>
      <c r="N83" s="148" t="s">
        <v>1939</v>
      </c>
      <c r="O83" s="149" t="s">
        <v>1940</v>
      </c>
      <c r="P83" s="150">
        <v>1</v>
      </c>
      <c r="Q83" s="142" t="s">
        <v>1211</v>
      </c>
      <c r="R83" s="151" t="s">
        <v>1212</v>
      </c>
      <c r="S83" s="151" t="s">
        <v>67</v>
      </c>
      <c r="T83" s="152"/>
      <c r="U83" s="152"/>
      <c r="V83" s="152"/>
      <c r="W83" s="159"/>
      <c r="X83" s="107"/>
    </row>
    <row r="84" spans="1:24" ht="20.25" customHeight="1">
      <c r="A84" s="140" t="s">
        <v>1208</v>
      </c>
      <c r="B84" s="141">
        <v>409</v>
      </c>
      <c r="C84" s="142" t="s">
        <v>1910</v>
      </c>
      <c r="D84" s="141" t="s">
        <v>116</v>
      </c>
      <c r="E84" s="160" t="s">
        <v>1209</v>
      </c>
      <c r="F84" s="144">
        <v>5000</v>
      </c>
      <c r="G84" s="144">
        <v>5500</v>
      </c>
      <c r="H84" s="145">
        <v>10500</v>
      </c>
      <c r="I84" s="146">
        <v>7938</v>
      </c>
      <c r="J84" s="146">
        <v>1024002000</v>
      </c>
      <c r="K84" s="142" t="s">
        <v>1213</v>
      </c>
      <c r="L84" s="142" t="s">
        <v>2029</v>
      </c>
      <c r="M84" s="147">
        <v>145000</v>
      </c>
      <c r="N84" s="148" t="s">
        <v>1939</v>
      </c>
      <c r="O84" s="149" t="s">
        <v>1940</v>
      </c>
      <c r="P84" s="150">
        <v>1</v>
      </c>
      <c r="Q84" s="142" t="s">
        <v>1215</v>
      </c>
      <c r="R84" s="151" t="s">
        <v>1216</v>
      </c>
      <c r="S84" s="151" t="s">
        <v>511</v>
      </c>
      <c r="T84" s="152"/>
      <c r="U84" s="152"/>
      <c r="V84" s="152"/>
      <c r="W84" s="159"/>
      <c r="X84" s="107"/>
    </row>
    <row r="85" spans="1:24" ht="20.25" customHeight="1">
      <c r="A85" s="156" t="s">
        <v>17</v>
      </c>
      <c r="B85" s="157">
        <v>490</v>
      </c>
      <c r="C85" s="158" t="s">
        <v>1464</v>
      </c>
      <c r="D85" s="141" t="s">
        <v>630</v>
      </c>
      <c r="E85" s="143"/>
      <c r="F85" s="144">
        <v>3000</v>
      </c>
      <c r="G85" s="144">
        <v>3300</v>
      </c>
      <c r="H85" s="145">
        <v>6300</v>
      </c>
      <c r="I85" s="146">
        <v>6071</v>
      </c>
      <c r="J85" s="146">
        <v>2033785000</v>
      </c>
      <c r="K85" s="163" t="s">
        <v>1465</v>
      </c>
      <c r="L85" s="163" t="s">
        <v>2030</v>
      </c>
      <c r="M85" s="161">
        <v>350000</v>
      </c>
      <c r="N85" s="148" t="s">
        <v>1939</v>
      </c>
      <c r="O85" s="149" t="e">
        <v>#N/A</v>
      </c>
      <c r="P85" s="150">
        <v>0</v>
      </c>
      <c r="Q85" s="141" t="e">
        <v>#N/A</v>
      </c>
      <c r="R85" s="151" t="e">
        <v>#N/A</v>
      </c>
      <c r="S85" s="151" t="e">
        <v>#N/A</v>
      </c>
      <c r="T85" s="152"/>
      <c r="U85" s="152"/>
      <c r="V85" s="152"/>
      <c r="W85" s="171"/>
      <c r="X85" s="107"/>
    </row>
    <row r="86" spans="1:24" ht="20.25" customHeight="1">
      <c r="A86" s="140" t="s">
        <v>17</v>
      </c>
      <c r="B86" s="141">
        <v>488</v>
      </c>
      <c r="C86" s="142" t="s">
        <v>1912</v>
      </c>
      <c r="D86" s="141" t="s">
        <v>630</v>
      </c>
      <c r="E86" s="143"/>
      <c r="F86" s="144">
        <v>3000</v>
      </c>
      <c r="G86" s="144">
        <v>3300</v>
      </c>
      <c r="H86" s="145">
        <v>6300</v>
      </c>
      <c r="I86" s="146">
        <v>3938</v>
      </c>
      <c r="J86" s="146">
        <v>921492000</v>
      </c>
      <c r="K86" s="142" t="s">
        <v>1466</v>
      </c>
      <c r="L86" s="142" t="s">
        <v>2031</v>
      </c>
      <c r="M86" s="147">
        <v>198000</v>
      </c>
      <c r="N86" s="148" t="s">
        <v>1939</v>
      </c>
      <c r="O86" s="149" t="s">
        <v>1940</v>
      </c>
      <c r="P86" s="155" t="s">
        <v>455</v>
      </c>
      <c r="Q86" s="142" t="s">
        <v>1468</v>
      </c>
      <c r="R86" s="151" t="s">
        <v>1469</v>
      </c>
      <c r="S86" s="151" t="s">
        <v>67</v>
      </c>
      <c r="T86" s="152"/>
      <c r="U86" s="152"/>
      <c r="V86" s="152"/>
      <c r="W86" s="153"/>
      <c r="X86" s="162"/>
    </row>
    <row r="87" spans="1:24" ht="20.25" customHeight="1">
      <c r="A87" s="140" t="s">
        <v>17</v>
      </c>
      <c r="B87" s="141">
        <v>487</v>
      </c>
      <c r="C87" s="142" t="s">
        <v>1470</v>
      </c>
      <c r="D87" s="141" t="s">
        <v>630</v>
      </c>
      <c r="E87" s="143"/>
      <c r="F87" s="142">
        <v>600</v>
      </c>
      <c r="G87" s="142">
        <v>660</v>
      </c>
      <c r="H87" s="145">
        <v>1260</v>
      </c>
      <c r="I87" s="154">
        <v>788</v>
      </c>
      <c r="J87" s="146">
        <v>207678188</v>
      </c>
      <c r="K87" s="142" t="s">
        <v>1471</v>
      </c>
      <c r="L87" s="142" t="s">
        <v>2032</v>
      </c>
      <c r="M87" s="147">
        <v>250000</v>
      </c>
      <c r="N87" s="148" t="s">
        <v>1939</v>
      </c>
      <c r="O87" s="149" t="s">
        <v>1940</v>
      </c>
      <c r="P87" s="155" t="s">
        <v>455</v>
      </c>
      <c r="Q87" s="142" t="s">
        <v>2033</v>
      </c>
      <c r="R87" s="151" t="s">
        <v>1473</v>
      </c>
      <c r="S87" s="151" t="s">
        <v>67</v>
      </c>
      <c r="T87" s="152"/>
      <c r="U87" s="152"/>
      <c r="V87" s="152"/>
      <c r="W87" s="153"/>
      <c r="X87" s="107"/>
    </row>
    <row r="88" spans="1:24" ht="20.25" customHeight="1">
      <c r="A88" s="156" t="s">
        <v>17</v>
      </c>
      <c r="B88" s="157">
        <v>489</v>
      </c>
      <c r="C88" s="158" t="s">
        <v>1474</v>
      </c>
      <c r="D88" s="141" t="s">
        <v>630</v>
      </c>
      <c r="E88" s="143"/>
      <c r="F88" s="142">
        <v>200</v>
      </c>
      <c r="G88" s="142">
        <v>220</v>
      </c>
      <c r="H88" s="141">
        <v>420</v>
      </c>
      <c r="I88" s="154">
        <v>288</v>
      </c>
      <c r="J88" s="146">
        <v>725760000</v>
      </c>
      <c r="K88" s="142" t="s">
        <v>1474</v>
      </c>
      <c r="L88" s="142" t="s">
        <v>2034</v>
      </c>
      <c r="M88" s="147">
        <v>2500000</v>
      </c>
      <c r="N88" s="148" t="s">
        <v>1939</v>
      </c>
      <c r="O88" s="149" t="s">
        <v>1940</v>
      </c>
      <c r="P88" s="150">
        <v>0</v>
      </c>
      <c r="Q88" s="142" t="s">
        <v>2035</v>
      </c>
      <c r="R88" s="151" t="s">
        <v>1371</v>
      </c>
      <c r="S88" s="151" t="s">
        <v>67</v>
      </c>
      <c r="T88" s="152"/>
      <c r="U88" s="152"/>
      <c r="V88" s="152"/>
      <c r="W88" s="153"/>
      <c r="X88" s="107"/>
    </row>
    <row r="89" spans="1:24" ht="20.25" customHeight="1">
      <c r="A89" s="140" t="s">
        <v>17</v>
      </c>
      <c r="B89" s="141">
        <v>485</v>
      </c>
      <c r="C89" s="142" t="s">
        <v>1476</v>
      </c>
      <c r="D89" s="141" t="s">
        <v>630</v>
      </c>
      <c r="E89" s="143"/>
      <c r="F89" s="142">
        <v>20</v>
      </c>
      <c r="G89" s="142">
        <v>22</v>
      </c>
      <c r="H89" s="141">
        <v>42</v>
      </c>
      <c r="I89" s="154">
        <v>27</v>
      </c>
      <c r="J89" s="146">
        <v>78300000</v>
      </c>
      <c r="K89" s="142" t="s">
        <v>2036</v>
      </c>
      <c r="L89" s="142" t="s">
        <v>2037</v>
      </c>
      <c r="M89" s="147">
        <v>2680000</v>
      </c>
      <c r="N89" s="148" t="s">
        <v>1939</v>
      </c>
      <c r="O89" s="149" t="s">
        <v>1940</v>
      </c>
      <c r="P89" s="150">
        <v>1</v>
      </c>
      <c r="Q89" s="142" t="s">
        <v>1479</v>
      </c>
      <c r="R89" s="151" t="s">
        <v>1480</v>
      </c>
      <c r="S89" s="151" t="s">
        <v>125</v>
      </c>
      <c r="T89" s="152"/>
      <c r="U89" s="152"/>
      <c r="V89" s="152"/>
      <c r="W89" s="142" t="s">
        <v>763</v>
      </c>
      <c r="X89" s="107"/>
    </row>
    <row r="90" spans="1:24" ht="20.25" customHeight="1">
      <c r="A90" s="156" t="s">
        <v>17</v>
      </c>
      <c r="B90" s="157">
        <v>486</v>
      </c>
      <c r="C90" s="158" t="s">
        <v>1481</v>
      </c>
      <c r="D90" s="141" t="s">
        <v>630</v>
      </c>
      <c r="E90" s="143"/>
      <c r="F90" s="142">
        <v>60</v>
      </c>
      <c r="G90" s="142">
        <v>66</v>
      </c>
      <c r="H90" s="141">
        <v>126</v>
      </c>
      <c r="I90" s="154">
        <v>126</v>
      </c>
      <c r="J90" s="146">
        <v>356400000</v>
      </c>
      <c r="K90" s="142" t="s">
        <v>2038</v>
      </c>
      <c r="L90" s="142" t="s">
        <v>2039</v>
      </c>
      <c r="M90" s="147">
        <v>2700000</v>
      </c>
      <c r="N90" s="148" t="s">
        <v>1939</v>
      </c>
      <c r="O90" s="149" t="e">
        <v>#N/A</v>
      </c>
      <c r="P90" s="150">
        <v>0</v>
      </c>
      <c r="Q90" s="141" t="e">
        <v>#N/A</v>
      </c>
      <c r="R90" s="151" t="e">
        <v>#N/A</v>
      </c>
      <c r="S90" s="151" t="e">
        <v>#N/A</v>
      </c>
      <c r="T90" s="152"/>
      <c r="U90" s="152"/>
      <c r="V90" s="152"/>
      <c r="W90" s="142" t="s">
        <v>763</v>
      </c>
      <c r="X90" s="107"/>
    </row>
    <row r="91" spans="1:24" ht="20.25" customHeight="1">
      <c r="A91" s="140" t="s">
        <v>17</v>
      </c>
      <c r="B91" s="141">
        <v>483</v>
      </c>
      <c r="C91" s="142" t="s">
        <v>1484</v>
      </c>
      <c r="D91" s="141" t="s">
        <v>51</v>
      </c>
      <c r="E91" s="143"/>
      <c r="F91" s="144">
        <v>35000</v>
      </c>
      <c r="G91" s="144">
        <v>38500</v>
      </c>
      <c r="H91" s="145">
        <v>73500</v>
      </c>
      <c r="I91" s="146">
        <v>47163</v>
      </c>
      <c r="J91" s="146">
        <v>2428894500</v>
      </c>
      <c r="K91" s="142" t="s">
        <v>1484</v>
      </c>
      <c r="L91" s="142" t="s">
        <v>2040</v>
      </c>
      <c r="M91" s="147">
        <v>50000</v>
      </c>
      <c r="N91" s="148" t="s">
        <v>1939</v>
      </c>
      <c r="O91" s="149" t="s">
        <v>1940</v>
      </c>
      <c r="P91" s="155" t="s">
        <v>455</v>
      </c>
      <c r="Q91" s="142" t="s">
        <v>1486</v>
      </c>
      <c r="R91" s="151" t="s">
        <v>1487</v>
      </c>
      <c r="S91" s="151" t="s">
        <v>67</v>
      </c>
      <c r="T91" s="152"/>
      <c r="U91" s="152"/>
      <c r="V91" s="152"/>
      <c r="W91" s="153"/>
      <c r="X91" s="107"/>
    </row>
    <row r="92" spans="1:24" ht="20.25" customHeight="1">
      <c r="A92" s="140" t="s">
        <v>17</v>
      </c>
      <c r="B92" s="141">
        <v>484</v>
      </c>
      <c r="C92" s="142" t="s">
        <v>1488</v>
      </c>
      <c r="D92" s="141" t="s">
        <v>150</v>
      </c>
      <c r="E92" s="143"/>
      <c r="F92" s="144">
        <v>70000</v>
      </c>
      <c r="G92" s="144">
        <v>77000</v>
      </c>
      <c r="H92" s="145">
        <v>147000</v>
      </c>
      <c r="I92" s="146">
        <v>91875</v>
      </c>
      <c r="J92" s="146">
        <v>565306875</v>
      </c>
      <c r="K92" s="142" t="s">
        <v>1488</v>
      </c>
      <c r="L92" s="142" t="s">
        <v>2041</v>
      </c>
      <c r="M92" s="147">
        <v>5000</v>
      </c>
      <c r="N92" s="148" t="s">
        <v>1939</v>
      </c>
      <c r="O92" s="149" t="s">
        <v>1940</v>
      </c>
      <c r="P92" s="155" t="s">
        <v>455</v>
      </c>
      <c r="Q92" s="142" t="s">
        <v>1490</v>
      </c>
      <c r="R92" s="151" t="s">
        <v>1491</v>
      </c>
      <c r="S92" s="151" t="s">
        <v>67</v>
      </c>
      <c r="T92" s="152"/>
      <c r="U92" s="152"/>
      <c r="V92" s="152"/>
      <c r="W92" s="153"/>
      <c r="X92" s="162"/>
    </row>
    <row r="93" spans="1:24" ht="20.25" customHeight="1">
      <c r="A93" s="140" t="s">
        <v>17</v>
      </c>
      <c r="B93" s="141">
        <v>491</v>
      </c>
      <c r="C93" s="142" t="s">
        <v>1492</v>
      </c>
      <c r="D93" s="141" t="s">
        <v>339</v>
      </c>
      <c r="E93" s="143"/>
      <c r="F93" s="144">
        <v>18000</v>
      </c>
      <c r="G93" s="144">
        <v>19800</v>
      </c>
      <c r="H93" s="145">
        <v>37800</v>
      </c>
      <c r="I93" s="146">
        <v>23875</v>
      </c>
      <c r="J93" s="146">
        <v>225618750</v>
      </c>
      <c r="K93" s="142" t="s">
        <v>1492</v>
      </c>
      <c r="L93" s="142" t="s">
        <v>2042</v>
      </c>
      <c r="M93" s="147">
        <v>9500</v>
      </c>
      <c r="N93" s="148" t="s">
        <v>1939</v>
      </c>
      <c r="O93" s="149" t="s">
        <v>1940</v>
      </c>
      <c r="P93" s="155" t="s">
        <v>455</v>
      </c>
      <c r="Q93" s="142" t="s">
        <v>1493</v>
      </c>
      <c r="R93" s="151" t="s">
        <v>1494</v>
      </c>
      <c r="S93" s="151" t="s">
        <v>217</v>
      </c>
      <c r="T93" s="152"/>
      <c r="U93" s="152"/>
      <c r="V93" s="152"/>
      <c r="W93" s="153"/>
      <c r="X93" s="107"/>
    </row>
    <row r="94" spans="1:24" ht="20.25" customHeight="1">
      <c r="A94" s="156" t="s">
        <v>17</v>
      </c>
      <c r="B94" s="157">
        <v>530</v>
      </c>
      <c r="C94" s="158" t="s">
        <v>1495</v>
      </c>
      <c r="D94" s="141" t="s">
        <v>150</v>
      </c>
      <c r="E94" s="143"/>
      <c r="F94" s="142">
        <v>500</v>
      </c>
      <c r="G94" s="142">
        <v>500</v>
      </c>
      <c r="H94" s="145">
        <v>1000</v>
      </c>
      <c r="I94" s="154">
        <v>994</v>
      </c>
      <c r="J94" s="146">
        <v>27832000</v>
      </c>
      <c r="K94" s="142" t="s">
        <v>1495</v>
      </c>
      <c r="L94" s="142" t="s">
        <v>2043</v>
      </c>
      <c r="M94" s="147">
        <v>33000</v>
      </c>
      <c r="N94" s="148" t="s">
        <v>1939</v>
      </c>
      <c r="O94" s="149" t="e">
        <v>#N/A</v>
      </c>
      <c r="P94" s="150">
        <v>0</v>
      </c>
      <c r="Q94" s="141" t="e">
        <v>#N/A</v>
      </c>
      <c r="R94" s="151" t="e">
        <v>#N/A</v>
      </c>
      <c r="S94" s="151" t="e">
        <v>#N/A</v>
      </c>
      <c r="T94" s="152"/>
      <c r="U94" s="152"/>
      <c r="V94" s="152"/>
      <c r="W94" s="153"/>
      <c r="X94" s="107"/>
    </row>
    <row r="95" spans="1:24" ht="20.25" customHeight="1">
      <c r="A95" s="156" t="s">
        <v>17</v>
      </c>
      <c r="B95" s="157">
        <v>532</v>
      </c>
      <c r="C95" s="158" t="s">
        <v>1497</v>
      </c>
      <c r="D95" s="141" t="s">
        <v>150</v>
      </c>
      <c r="E95" s="143"/>
      <c r="F95" s="144">
        <v>8500</v>
      </c>
      <c r="G95" s="144">
        <v>8675</v>
      </c>
      <c r="H95" s="145">
        <v>17175</v>
      </c>
      <c r="I95" s="146">
        <v>15095</v>
      </c>
      <c r="J95" s="146">
        <v>10566505</v>
      </c>
      <c r="K95" s="142" t="s">
        <v>1497</v>
      </c>
      <c r="L95" s="142" t="s">
        <v>2044</v>
      </c>
      <c r="M95" s="149">
        <v>750</v>
      </c>
      <c r="N95" s="148" t="s">
        <v>1939</v>
      </c>
      <c r="O95" s="149" t="s">
        <v>2045</v>
      </c>
      <c r="P95" s="150">
        <v>0</v>
      </c>
      <c r="Q95" s="168">
        <v>0</v>
      </c>
      <c r="R95" s="151" t="s">
        <v>1499</v>
      </c>
      <c r="S95" s="151" t="s">
        <v>533</v>
      </c>
      <c r="T95" s="152"/>
      <c r="U95" s="152"/>
      <c r="V95" s="152"/>
      <c r="W95" s="153"/>
      <c r="X95" s="162"/>
    </row>
    <row r="96" spans="1:24" ht="20.25" customHeight="1">
      <c r="A96" s="140" t="s">
        <v>17</v>
      </c>
      <c r="B96" s="141">
        <v>538</v>
      </c>
      <c r="C96" s="142" t="s">
        <v>1500</v>
      </c>
      <c r="D96" s="141" t="s">
        <v>116</v>
      </c>
      <c r="E96" s="160" t="s">
        <v>2046</v>
      </c>
      <c r="F96" s="142">
        <v>12</v>
      </c>
      <c r="G96" s="142">
        <v>13</v>
      </c>
      <c r="H96" s="141">
        <v>25</v>
      </c>
      <c r="I96" s="154">
        <v>16</v>
      </c>
      <c r="J96" s="146">
        <v>12667200</v>
      </c>
      <c r="K96" s="142" t="s">
        <v>1500</v>
      </c>
      <c r="L96" s="142" t="s">
        <v>2047</v>
      </c>
      <c r="M96" s="147">
        <v>1680000</v>
      </c>
      <c r="N96" s="148" t="s">
        <v>1939</v>
      </c>
      <c r="O96" s="149" t="s">
        <v>1940</v>
      </c>
      <c r="P96" s="150">
        <v>1</v>
      </c>
      <c r="Q96" s="142" t="s">
        <v>1501</v>
      </c>
      <c r="R96" s="151" t="s">
        <v>1502</v>
      </c>
      <c r="S96" s="151" t="s">
        <v>234</v>
      </c>
      <c r="T96" s="152"/>
      <c r="U96" s="152"/>
      <c r="V96" s="152"/>
      <c r="W96" s="153"/>
      <c r="X96" s="107"/>
    </row>
    <row r="97" spans="1:24" ht="20.25" customHeight="1">
      <c r="A97" s="156" t="s">
        <v>17</v>
      </c>
      <c r="B97" s="157">
        <v>542</v>
      </c>
      <c r="C97" s="158" t="s">
        <v>1503</v>
      </c>
      <c r="D97" s="141" t="s">
        <v>150</v>
      </c>
      <c r="E97" s="143"/>
      <c r="F97" s="142">
        <v>25</v>
      </c>
      <c r="G97" s="142">
        <v>21</v>
      </c>
      <c r="H97" s="141">
        <v>46</v>
      </c>
      <c r="I97" s="154">
        <v>38</v>
      </c>
      <c r="J97" s="146">
        <v>13110000</v>
      </c>
      <c r="K97" s="142" t="s">
        <v>1503</v>
      </c>
      <c r="L97" s="142" t="s">
        <v>2048</v>
      </c>
      <c r="M97" s="147">
        <v>388500</v>
      </c>
      <c r="N97" s="148" t="s">
        <v>1939</v>
      </c>
      <c r="O97" s="149" t="e">
        <v>#N/A</v>
      </c>
      <c r="P97" s="150">
        <v>0</v>
      </c>
      <c r="Q97" s="141" t="e">
        <v>#N/A</v>
      </c>
      <c r="R97" s="151" t="e">
        <v>#N/A</v>
      </c>
      <c r="S97" s="151" t="e">
        <v>#N/A</v>
      </c>
      <c r="T97" s="152"/>
      <c r="U97" s="152"/>
      <c r="V97" s="152"/>
      <c r="W97" s="153"/>
      <c r="X97" s="162"/>
    </row>
    <row r="98" spans="1:24" ht="20.25" customHeight="1">
      <c r="A98" s="140" t="s">
        <v>17</v>
      </c>
      <c r="B98" s="141">
        <v>548</v>
      </c>
      <c r="C98" s="142" t="s">
        <v>1505</v>
      </c>
      <c r="D98" s="141" t="s">
        <v>150</v>
      </c>
      <c r="E98" s="143"/>
      <c r="F98" s="142">
        <v>10</v>
      </c>
      <c r="G98" s="142">
        <v>10</v>
      </c>
      <c r="H98" s="141">
        <v>20</v>
      </c>
      <c r="I98" s="154">
        <v>13</v>
      </c>
      <c r="J98" s="146">
        <v>3185000</v>
      </c>
      <c r="K98" s="142" t="s">
        <v>1505</v>
      </c>
      <c r="L98" s="142" t="s">
        <v>2049</v>
      </c>
      <c r="M98" s="147">
        <v>210000</v>
      </c>
      <c r="N98" s="148" t="s">
        <v>1939</v>
      </c>
      <c r="O98" s="149" t="s">
        <v>1940</v>
      </c>
      <c r="P98" s="150">
        <v>1</v>
      </c>
      <c r="Q98" s="142" t="s">
        <v>1507</v>
      </c>
      <c r="R98" s="151" t="s">
        <v>1508</v>
      </c>
      <c r="S98" s="151" t="s">
        <v>760</v>
      </c>
      <c r="T98" s="152"/>
      <c r="U98" s="152"/>
      <c r="V98" s="152"/>
      <c r="W98" s="153"/>
      <c r="X98" s="107"/>
    </row>
    <row r="99" spans="1:24" ht="20.25" customHeight="1">
      <c r="A99" s="140" t="s">
        <v>17</v>
      </c>
      <c r="B99" s="141">
        <v>549</v>
      </c>
      <c r="C99" s="142" t="s">
        <v>1509</v>
      </c>
      <c r="D99" s="141" t="s">
        <v>150</v>
      </c>
      <c r="E99" s="143"/>
      <c r="F99" s="144">
        <v>16200</v>
      </c>
      <c r="G99" s="144">
        <v>15250</v>
      </c>
      <c r="H99" s="145">
        <v>31450</v>
      </c>
      <c r="I99" s="146">
        <v>19657</v>
      </c>
      <c r="J99" s="146">
        <v>3892086</v>
      </c>
      <c r="K99" s="142" t="s">
        <v>1509</v>
      </c>
      <c r="L99" s="142" t="s">
        <v>1511</v>
      </c>
      <c r="M99" s="149">
        <v>290</v>
      </c>
      <c r="N99" s="148" t="s">
        <v>1939</v>
      </c>
      <c r="O99" s="149" t="s">
        <v>1940</v>
      </c>
      <c r="P99" s="155" t="s">
        <v>455</v>
      </c>
      <c r="Q99" s="142" t="s">
        <v>1511</v>
      </c>
      <c r="R99" s="151" t="s">
        <v>1512</v>
      </c>
      <c r="S99" s="151" t="s">
        <v>234</v>
      </c>
      <c r="T99" s="152"/>
      <c r="U99" s="152"/>
      <c r="V99" s="152"/>
      <c r="W99" s="153"/>
      <c r="X99" s="107"/>
    </row>
    <row r="100" spans="1:24" ht="20.25" customHeight="1">
      <c r="A100" s="140" t="s">
        <v>17</v>
      </c>
      <c r="B100" s="141">
        <v>550</v>
      </c>
      <c r="C100" s="142" t="s">
        <v>1513</v>
      </c>
      <c r="D100" s="141" t="s">
        <v>150</v>
      </c>
      <c r="E100" s="143"/>
      <c r="F100" s="144">
        <v>40200</v>
      </c>
      <c r="G100" s="144">
        <v>40702</v>
      </c>
      <c r="H100" s="145">
        <v>80902</v>
      </c>
      <c r="I100" s="146">
        <v>56633</v>
      </c>
      <c r="J100" s="146">
        <v>113266000</v>
      </c>
      <c r="K100" s="142" t="s">
        <v>1513</v>
      </c>
      <c r="L100" s="142" t="s">
        <v>2050</v>
      </c>
      <c r="M100" s="147">
        <v>1869</v>
      </c>
      <c r="N100" s="148" t="s">
        <v>1939</v>
      </c>
      <c r="O100" s="149" t="s">
        <v>1940</v>
      </c>
      <c r="P100" s="150">
        <v>1</v>
      </c>
      <c r="Q100" s="142" t="s">
        <v>1515</v>
      </c>
      <c r="R100" s="151" t="s">
        <v>1516</v>
      </c>
      <c r="S100" s="151" t="s">
        <v>67</v>
      </c>
      <c r="T100" s="152"/>
      <c r="U100" s="152"/>
      <c r="V100" s="152"/>
      <c r="W100" s="153"/>
      <c r="X100" s="107"/>
    </row>
    <row r="101" spans="1:24" ht="20.25" customHeight="1">
      <c r="A101" s="140" t="s">
        <v>17</v>
      </c>
      <c r="B101" s="141">
        <v>495</v>
      </c>
      <c r="C101" s="142" t="s">
        <v>1517</v>
      </c>
      <c r="D101" s="141" t="s">
        <v>137</v>
      </c>
      <c r="E101" s="143"/>
      <c r="F101" s="142">
        <v>223</v>
      </c>
      <c r="G101" s="142">
        <v>223</v>
      </c>
      <c r="H101" s="141">
        <v>446</v>
      </c>
      <c r="I101" s="154">
        <v>279</v>
      </c>
      <c r="J101" s="146">
        <v>100440000</v>
      </c>
      <c r="K101" s="142" t="s">
        <v>1517</v>
      </c>
      <c r="L101" s="142" t="s">
        <v>1520</v>
      </c>
      <c r="M101" s="147">
        <v>360000</v>
      </c>
      <c r="N101" s="148" t="s">
        <v>1939</v>
      </c>
      <c r="O101" s="149" t="s">
        <v>1940</v>
      </c>
      <c r="P101" s="155" t="s">
        <v>455</v>
      </c>
      <c r="Q101" s="142" t="s">
        <v>1518</v>
      </c>
      <c r="R101" s="151" t="s">
        <v>1519</v>
      </c>
      <c r="S101" s="151" t="s">
        <v>234</v>
      </c>
      <c r="T101" s="152"/>
      <c r="U101" s="152"/>
      <c r="V101" s="152"/>
      <c r="W101" s="153"/>
      <c r="X101" s="107"/>
    </row>
    <row r="102" spans="1:24" ht="20.25" customHeight="1">
      <c r="A102" s="156" t="s">
        <v>17</v>
      </c>
      <c r="B102" s="157">
        <v>553</v>
      </c>
      <c r="C102" s="158" t="s">
        <v>1521</v>
      </c>
      <c r="D102" s="141" t="s">
        <v>2051</v>
      </c>
      <c r="E102" s="143"/>
      <c r="F102" s="142">
        <v>510</v>
      </c>
      <c r="G102" s="142">
        <v>510</v>
      </c>
      <c r="H102" s="145">
        <v>1020</v>
      </c>
      <c r="I102" s="154">
        <v>638</v>
      </c>
      <c r="J102" s="146">
        <v>36174600</v>
      </c>
      <c r="K102" s="142" t="s">
        <v>1521</v>
      </c>
      <c r="L102" s="142" t="s">
        <v>2052</v>
      </c>
      <c r="M102" s="147">
        <v>59850</v>
      </c>
      <c r="N102" s="148" t="s">
        <v>1939</v>
      </c>
      <c r="O102" s="149" t="s">
        <v>1940</v>
      </c>
      <c r="P102" s="150">
        <v>0</v>
      </c>
      <c r="Q102" s="142" t="s">
        <v>2053</v>
      </c>
      <c r="R102" s="151" t="s">
        <v>1523</v>
      </c>
      <c r="S102" s="151" t="s">
        <v>234</v>
      </c>
      <c r="T102" s="152"/>
      <c r="U102" s="152"/>
      <c r="V102" s="152"/>
      <c r="W102" s="153"/>
      <c r="X102" s="107"/>
    </row>
    <row r="103" spans="1:24" ht="20.25" customHeight="1">
      <c r="A103" s="140" t="s">
        <v>17</v>
      </c>
      <c r="B103" s="141">
        <v>555</v>
      </c>
      <c r="C103" s="142" t="s">
        <v>1524</v>
      </c>
      <c r="D103" s="141" t="s">
        <v>1525</v>
      </c>
      <c r="E103" s="143"/>
      <c r="F103" s="142">
        <v>241</v>
      </c>
      <c r="G103" s="142">
        <v>289</v>
      </c>
      <c r="H103" s="141">
        <v>530</v>
      </c>
      <c r="I103" s="154">
        <v>332</v>
      </c>
      <c r="J103" s="146">
        <v>31208000</v>
      </c>
      <c r="K103" s="142" t="s">
        <v>1524</v>
      </c>
      <c r="L103" s="142" t="s">
        <v>2054</v>
      </c>
      <c r="M103" s="147">
        <v>102900</v>
      </c>
      <c r="N103" s="148" t="s">
        <v>1939</v>
      </c>
      <c r="O103" s="149" t="s">
        <v>1940</v>
      </c>
      <c r="P103" s="150">
        <v>1</v>
      </c>
      <c r="Q103" s="142" t="s">
        <v>1527</v>
      </c>
      <c r="R103" s="151" t="s">
        <v>1528</v>
      </c>
      <c r="S103" s="151" t="s">
        <v>234</v>
      </c>
      <c r="T103" s="152"/>
      <c r="U103" s="152"/>
      <c r="V103" s="152"/>
      <c r="W103" s="153"/>
      <c r="X103" s="107"/>
    </row>
    <row r="104" spans="1:24" ht="20.25" customHeight="1">
      <c r="A104" s="140" t="s">
        <v>17</v>
      </c>
      <c r="B104" s="141">
        <v>561</v>
      </c>
      <c r="C104" s="142" t="s">
        <v>1529</v>
      </c>
      <c r="D104" s="141" t="s">
        <v>150</v>
      </c>
      <c r="E104" s="143"/>
      <c r="F104" s="144">
        <v>3100</v>
      </c>
      <c r="G104" s="144">
        <v>3255</v>
      </c>
      <c r="H104" s="145">
        <v>6355</v>
      </c>
      <c r="I104" s="146">
        <v>3972</v>
      </c>
      <c r="J104" s="146">
        <v>4965000</v>
      </c>
      <c r="K104" s="142" t="s">
        <v>1529</v>
      </c>
      <c r="L104" s="142" t="s">
        <v>1531</v>
      </c>
      <c r="M104" s="147">
        <v>1350</v>
      </c>
      <c r="N104" s="148" t="s">
        <v>1939</v>
      </c>
      <c r="O104" s="149" t="s">
        <v>1940</v>
      </c>
      <c r="P104" s="150">
        <v>1</v>
      </c>
      <c r="Q104" s="142" t="s">
        <v>1531</v>
      </c>
      <c r="R104" s="151" t="s">
        <v>1532</v>
      </c>
      <c r="S104" s="151" t="s">
        <v>234</v>
      </c>
      <c r="T104" s="152"/>
      <c r="U104" s="152"/>
      <c r="V104" s="152"/>
      <c r="W104" s="153"/>
      <c r="X104" s="162"/>
    </row>
    <row r="105" spans="1:24" ht="20.25" customHeight="1">
      <c r="A105" s="140" t="s">
        <v>17</v>
      </c>
      <c r="B105" s="141">
        <v>569</v>
      </c>
      <c r="C105" s="142" t="s">
        <v>1533</v>
      </c>
      <c r="D105" s="141" t="s">
        <v>150</v>
      </c>
      <c r="E105" s="143"/>
      <c r="F105" s="144">
        <v>3100</v>
      </c>
      <c r="G105" s="144">
        <v>2645</v>
      </c>
      <c r="H105" s="145">
        <v>5745</v>
      </c>
      <c r="I105" s="146">
        <v>3591</v>
      </c>
      <c r="J105" s="146">
        <v>10773000</v>
      </c>
      <c r="K105" s="142" t="s">
        <v>1533</v>
      </c>
      <c r="L105" s="142" t="s">
        <v>1535</v>
      </c>
      <c r="M105" s="147">
        <v>4500</v>
      </c>
      <c r="N105" s="148" t="s">
        <v>1939</v>
      </c>
      <c r="O105" s="149" t="s">
        <v>1940</v>
      </c>
      <c r="P105" s="155" t="s">
        <v>455</v>
      </c>
      <c r="Q105" s="142" t="s">
        <v>1535</v>
      </c>
      <c r="R105" s="151" t="s">
        <v>1512</v>
      </c>
      <c r="S105" s="151" t="s">
        <v>234</v>
      </c>
      <c r="T105" s="152"/>
      <c r="U105" s="152"/>
      <c r="V105" s="152"/>
      <c r="W105" s="153"/>
      <c r="X105" s="107"/>
    </row>
    <row r="106" spans="1:24" ht="20.25" customHeight="1">
      <c r="A106" s="140" t="s">
        <v>17</v>
      </c>
      <c r="B106" s="141">
        <v>572</v>
      </c>
      <c r="C106" s="142" t="s">
        <v>1536</v>
      </c>
      <c r="D106" s="141" t="s">
        <v>137</v>
      </c>
      <c r="E106" s="143"/>
      <c r="F106" s="144">
        <v>1505</v>
      </c>
      <c r="G106" s="144">
        <v>1731</v>
      </c>
      <c r="H106" s="145">
        <v>3236</v>
      </c>
      <c r="I106" s="146">
        <v>2023</v>
      </c>
      <c r="J106" s="146">
        <v>8496600</v>
      </c>
      <c r="K106" s="142" t="s">
        <v>1537</v>
      </c>
      <c r="L106" s="142" t="s">
        <v>2055</v>
      </c>
      <c r="M106" s="161">
        <v>5000</v>
      </c>
      <c r="N106" s="148" t="s">
        <v>1939</v>
      </c>
      <c r="O106" s="149" t="s">
        <v>1940</v>
      </c>
      <c r="P106" s="150">
        <v>1</v>
      </c>
      <c r="Q106" s="142" t="s">
        <v>1539</v>
      </c>
      <c r="R106" s="151" t="s">
        <v>1301</v>
      </c>
      <c r="S106" s="151" t="s">
        <v>234</v>
      </c>
      <c r="T106" s="169"/>
      <c r="U106" s="169"/>
      <c r="V106" s="169"/>
      <c r="W106" s="153"/>
      <c r="X106" s="107"/>
    </row>
    <row r="107" spans="1:24" ht="20.25" customHeight="1">
      <c r="A107" s="156" t="s">
        <v>17</v>
      </c>
      <c r="B107" s="157">
        <v>570</v>
      </c>
      <c r="C107" s="158" t="s">
        <v>1540</v>
      </c>
      <c r="D107" s="141" t="s">
        <v>150</v>
      </c>
      <c r="E107" s="143"/>
      <c r="F107" s="142">
        <v>243</v>
      </c>
      <c r="G107" s="142">
        <v>251</v>
      </c>
      <c r="H107" s="141">
        <v>494</v>
      </c>
      <c r="I107" s="154">
        <v>354</v>
      </c>
      <c r="J107" s="146">
        <v>7752600</v>
      </c>
      <c r="K107" s="142" t="s">
        <v>1540</v>
      </c>
      <c r="L107" s="142" t="s">
        <v>1542</v>
      </c>
      <c r="M107" s="147">
        <v>26000</v>
      </c>
      <c r="N107" s="148" t="s">
        <v>1939</v>
      </c>
      <c r="O107" s="149" t="e">
        <v>#N/A</v>
      </c>
      <c r="P107" s="150">
        <v>0</v>
      </c>
      <c r="Q107" s="141" t="e">
        <v>#N/A</v>
      </c>
      <c r="R107" s="151" t="e">
        <v>#N/A</v>
      </c>
      <c r="S107" s="151" t="e">
        <v>#N/A</v>
      </c>
      <c r="T107" s="152"/>
      <c r="U107" s="152"/>
      <c r="V107" s="152"/>
      <c r="W107" s="153"/>
      <c r="X107" s="162"/>
    </row>
    <row r="108" spans="1:24" ht="20.25" customHeight="1">
      <c r="A108" s="156" t="s">
        <v>17</v>
      </c>
      <c r="B108" s="157">
        <v>571</v>
      </c>
      <c r="C108" s="158" t="s">
        <v>1543</v>
      </c>
      <c r="D108" s="141" t="s">
        <v>185</v>
      </c>
      <c r="E108" s="143"/>
      <c r="F108" s="142">
        <v>788</v>
      </c>
      <c r="G108" s="142">
        <v>949</v>
      </c>
      <c r="H108" s="145">
        <v>1737</v>
      </c>
      <c r="I108" s="146">
        <v>1455</v>
      </c>
      <c r="J108" s="146">
        <v>13095000</v>
      </c>
      <c r="K108" s="142" t="s">
        <v>1543</v>
      </c>
      <c r="L108" s="142" t="s">
        <v>1545</v>
      </c>
      <c r="M108" s="147">
        <v>16800</v>
      </c>
      <c r="N108" s="148" t="s">
        <v>1939</v>
      </c>
      <c r="O108" s="149" t="e">
        <v>#N/A</v>
      </c>
      <c r="P108" s="150">
        <v>0</v>
      </c>
      <c r="Q108" s="141" t="e">
        <v>#N/A</v>
      </c>
      <c r="R108" s="151" t="e">
        <v>#N/A</v>
      </c>
      <c r="S108" s="151" t="e">
        <v>#N/A</v>
      </c>
      <c r="T108" s="152"/>
      <c r="U108" s="152"/>
      <c r="V108" s="152"/>
      <c r="W108" s="153"/>
      <c r="X108" s="107"/>
    </row>
    <row r="109" spans="1:24" ht="20.25" customHeight="1">
      <c r="A109" s="140" t="s">
        <v>17</v>
      </c>
      <c r="B109" s="141">
        <v>573</v>
      </c>
      <c r="C109" s="142" t="s">
        <v>1826</v>
      </c>
      <c r="D109" s="141" t="s">
        <v>150</v>
      </c>
      <c r="E109" s="143"/>
      <c r="F109" s="142">
        <v>100</v>
      </c>
      <c r="G109" s="142">
        <v>100</v>
      </c>
      <c r="H109" s="141">
        <v>200</v>
      </c>
      <c r="I109" s="154">
        <v>125</v>
      </c>
      <c r="J109" s="146">
        <v>1187500</v>
      </c>
      <c r="K109" s="142" t="s">
        <v>1826</v>
      </c>
      <c r="L109" s="142" t="s">
        <v>2056</v>
      </c>
      <c r="M109" s="147">
        <v>19000</v>
      </c>
      <c r="N109" s="148" t="s">
        <v>1939</v>
      </c>
      <c r="O109" s="149" t="s">
        <v>1940</v>
      </c>
      <c r="P109" s="150">
        <v>1</v>
      </c>
      <c r="Q109" s="142" t="s">
        <v>2057</v>
      </c>
      <c r="R109" s="151" t="s">
        <v>1830</v>
      </c>
      <c r="S109" s="151" t="s">
        <v>1831</v>
      </c>
      <c r="T109" s="152"/>
      <c r="U109" s="152"/>
      <c r="V109" s="152"/>
      <c r="W109" s="153"/>
      <c r="X109" s="107"/>
    </row>
    <row r="110" spans="1:24" ht="20.25" customHeight="1">
      <c r="A110" s="140" t="s">
        <v>17</v>
      </c>
      <c r="B110" s="141">
        <v>574</v>
      </c>
      <c r="C110" s="142" t="s">
        <v>1546</v>
      </c>
      <c r="D110" s="141" t="s">
        <v>150</v>
      </c>
      <c r="E110" s="143"/>
      <c r="F110" s="142">
        <v>20</v>
      </c>
      <c r="G110" s="142">
        <v>30</v>
      </c>
      <c r="H110" s="141">
        <v>50</v>
      </c>
      <c r="I110" s="154">
        <v>32</v>
      </c>
      <c r="J110" s="146">
        <v>6080000</v>
      </c>
      <c r="K110" s="142" t="s">
        <v>2058</v>
      </c>
      <c r="L110" s="142" t="s">
        <v>1549</v>
      </c>
      <c r="M110" s="147">
        <v>240000</v>
      </c>
      <c r="N110" s="148" t="s">
        <v>1939</v>
      </c>
      <c r="O110" s="149" t="s">
        <v>1940</v>
      </c>
      <c r="P110" s="150">
        <v>1</v>
      </c>
      <c r="Q110" s="142" t="s">
        <v>1549</v>
      </c>
      <c r="R110" s="151" t="s">
        <v>1550</v>
      </c>
      <c r="S110" s="151" t="s">
        <v>217</v>
      </c>
      <c r="T110" s="152"/>
      <c r="U110" s="152"/>
      <c r="V110" s="152"/>
      <c r="W110" s="153"/>
      <c r="X110" s="107"/>
    </row>
    <row r="111" spans="1:24" ht="20.25" customHeight="1">
      <c r="A111" s="156" t="s">
        <v>17</v>
      </c>
      <c r="B111" s="157">
        <v>513</v>
      </c>
      <c r="C111" s="158" t="s">
        <v>1551</v>
      </c>
      <c r="D111" s="141" t="s">
        <v>116</v>
      </c>
      <c r="E111" s="143"/>
      <c r="F111" s="142">
        <v>170</v>
      </c>
      <c r="G111" s="142">
        <v>170</v>
      </c>
      <c r="H111" s="141">
        <v>340</v>
      </c>
      <c r="I111" s="154">
        <v>340</v>
      </c>
      <c r="J111" s="146">
        <v>852000000</v>
      </c>
      <c r="K111" s="142" t="s">
        <v>1552</v>
      </c>
      <c r="L111" s="142" t="s">
        <v>2059</v>
      </c>
      <c r="M111" s="147">
        <v>2450000</v>
      </c>
      <c r="N111" s="148" t="s">
        <v>1939</v>
      </c>
      <c r="O111" s="149" t="e">
        <v>#N/A</v>
      </c>
      <c r="P111" s="150">
        <v>0</v>
      </c>
      <c r="Q111" s="141" t="e">
        <v>#N/A</v>
      </c>
      <c r="R111" s="151" t="e">
        <v>#N/A</v>
      </c>
      <c r="S111" s="151" t="e">
        <v>#N/A</v>
      </c>
      <c r="T111" s="152"/>
      <c r="U111" s="152"/>
      <c r="V111" s="152"/>
      <c r="W111" s="153"/>
      <c r="X111" s="162"/>
    </row>
    <row r="112" spans="1:24" ht="20.25" customHeight="1">
      <c r="A112" s="156" t="s">
        <v>17</v>
      </c>
      <c r="B112" s="157">
        <v>577</v>
      </c>
      <c r="C112" s="158" t="s">
        <v>1553</v>
      </c>
      <c r="D112" s="141" t="s">
        <v>150</v>
      </c>
      <c r="E112" s="143"/>
      <c r="F112" s="144">
        <v>1500</v>
      </c>
      <c r="G112" s="144">
        <v>1650</v>
      </c>
      <c r="H112" s="145">
        <v>3150</v>
      </c>
      <c r="I112" s="146">
        <v>1969</v>
      </c>
      <c r="J112" s="146">
        <v>1575200</v>
      </c>
      <c r="K112" s="142" t="s">
        <v>1554</v>
      </c>
      <c r="L112" s="142" t="s">
        <v>2060</v>
      </c>
      <c r="M112" s="147">
        <v>1155</v>
      </c>
      <c r="N112" s="148" t="s">
        <v>1939</v>
      </c>
      <c r="O112" s="149" t="e">
        <v>#N/A</v>
      </c>
      <c r="P112" s="150">
        <v>0</v>
      </c>
      <c r="Q112" s="141" t="e">
        <v>#N/A</v>
      </c>
      <c r="R112" s="151" t="e">
        <v>#N/A</v>
      </c>
      <c r="S112" s="151" t="e">
        <v>#N/A</v>
      </c>
      <c r="T112" s="152"/>
      <c r="U112" s="152"/>
      <c r="V112" s="152"/>
      <c r="W112" s="153"/>
      <c r="X112" s="107"/>
    </row>
    <row r="113" spans="1:24" ht="20.25" customHeight="1">
      <c r="A113" s="140" t="s">
        <v>17</v>
      </c>
      <c r="B113" s="141">
        <v>583</v>
      </c>
      <c r="C113" s="142" t="s">
        <v>1556</v>
      </c>
      <c r="D113" s="141" t="s">
        <v>150</v>
      </c>
      <c r="E113" s="143"/>
      <c r="F113" s="142">
        <v>200</v>
      </c>
      <c r="G113" s="142">
        <v>200</v>
      </c>
      <c r="H113" s="141">
        <v>400</v>
      </c>
      <c r="I113" s="154">
        <v>267</v>
      </c>
      <c r="J113" s="146">
        <v>48060000</v>
      </c>
      <c r="K113" s="142" t="s">
        <v>1557</v>
      </c>
      <c r="L113" s="142" t="s">
        <v>2061</v>
      </c>
      <c r="M113" s="147">
        <v>380000</v>
      </c>
      <c r="N113" s="148" t="s">
        <v>1939</v>
      </c>
      <c r="O113" s="149" t="s">
        <v>1940</v>
      </c>
      <c r="P113" s="150">
        <v>1</v>
      </c>
      <c r="Q113" s="142" t="s">
        <v>1559</v>
      </c>
      <c r="R113" s="151" t="s">
        <v>1560</v>
      </c>
      <c r="S113" s="151" t="s">
        <v>67</v>
      </c>
      <c r="T113" s="152"/>
      <c r="U113" s="152"/>
      <c r="V113" s="152"/>
      <c r="W113" s="153"/>
      <c r="X113" s="107"/>
    </row>
    <row r="114" spans="1:24" ht="20.25" customHeight="1">
      <c r="A114" s="140" t="s">
        <v>17</v>
      </c>
      <c r="B114" s="141">
        <v>585</v>
      </c>
      <c r="C114" s="142" t="s">
        <v>1561</v>
      </c>
      <c r="D114" s="141" t="s">
        <v>150</v>
      </c>
      <c r="E114" s="143"/>
      <c r="F114" s="144">
        <v>1550</v>
      </c>
      <c r="G114" s="144">
        <v>1560</v>
      </c>
      <c r="H114" s="145">
        <v>3110</v>
      </c>
      <c r="I114" s="146">
        <v>2490</v>
      </c>
      <c r="J114" s="146">
        <v>11053110</v>
      </c>
      <c r="K114" s="142" t="s">
        <v>1562</v>
      </c>
      <c r="L114" s="142" t="s">
        <v>2062</v>
      </c>
      <c r="M114" s="147">
        <v>5500</v>
      </c>
      <c r="N114" s="148" t="s">
        <v>1939</v>
      </c>
      <c r="O114" s="149" t="s">
        <v>1940</v>
      </c>
      <c r="P114" s="150">
        <v>1</v>
      </c>
      <c r="Q114" s="142" t="s">
        <v>1564</v>
      </c>
      <c r="R114" s="151" t="s">
        <v>710</v>
      </c>
      <c r="S114" s="151" t="s">
        <v>234</v>
      </c>
      <c r="T114" s="152"/>
      <c r="U114" s="152"/>
      <c r="V114" s="152"/>
      <c r="W114" s="153"/>
      <c r="X114" s="107"/>
    </row>
    <row r="115" spans="1:24" ht="20.25" customHeight="1">
      <c r="A115" s="140" t="s">
        <v>17</v>
      </c>
      <c r="B115" s="141">
        <v>589</v>
      </c>
      <c r="C115" s="142" t="s">
        <v>1565</v>
      </c>
      <c r="D115" s="141" t="s">
        <v>1525</v>
      </c>
      <c r="E115" s="143"/>
      <c r="F115" s="142">
        <v>50</v>
      </c>
      <c r="G115" s="142">
        <v>50</v>
      </c>
      <c r="H115" s="141">
        <v>100</v>
      </c>
      <c r="I115" s="154">
        <v>78</v>
      </c>
      <c r="J115" s="146">
        <v>36270000</v>
      </c>
      <c r="K115" s="142" t="s">
        <v>1565</v>
      </c>
      <c r="L115" s="142" t="s">
        <v>2063</v>
      </c>
      <c r="M115" s="147">
        <v>493500</v>
      </c>
      <c r="N115" s="148" t="s">
        <v>1939</v>
      </c>
      <c r="O115" s="149" t="s">
        <v>1940</v>
      </c>
      <c r="P115" s="155" t="s">
        <v>455</v>
      </c>
      <c r="Q115" s="142" t="s">
        <v>1567</v>
      </c>
      <c r="R115" s="151" t="s">
        <v>1568</v>
      </c>
      <c r="S115" s="151" t="s">
        <v>67</v>
      </c>
      <c r="T115" s="152"/>
      <c r="U115" s="152"/>
      <c r="V115" s="152"/>
      <c r="W115" s="153"/>
      <c r="X115" s="107"/>
    </row>
    <row r="116" spans="1:24" ht="20.25" customHeight="1">
      <c r="A116" s="140" t="s">
        <v>17</v>
      </c>
      <c r="B116" s="141">
        <v>527</v>
      </c>
      <c r="C116" s="142" t="s">
        <v>1454</v>
      </c>
      <c r="D116" s="141" t="s">
        <v>150</v>
      </c>
      <c r="E116" s="143"/>
      <c r="F116" s="144">
        <v>27982</v>
      </c>
      <c r="G116" s="144">
        <v>28588</v>
      </c>
      <c r="H116" s="145">
        <v>56570</v>
      </c>
      <c r="I116" s="146">
        <v>35357</v>
      </c>
      <c r="J116" s="146">
        <v>194463500</v>
      </c>
      <c r="K116" s="142" t="s">
        <v>1454</v>
      </c>
      <c r="L116" s="142" t="s">
        <v>1455</v>
      </c>
      <c r="M116" s="161">
        <v>5500</v>
      </c>
      <c r="N116" s="148" t="s">
        <v>1947</v>
      </c>
      <c r="O116" s="149" t="s">
        <v>1948</v>
      </c>
      <c r="P116" s="155" t="s">
        <v>455</v>
      </c>
      <c r="Q116" s="142" t="s">
        <v>1455</v>
      </c>
      <c r="R116" s="151" t="s">
        <v>1456</v>
      </c>
      <c r="S116" s="151" t="s">
        <v>67</v>
      </c>
      <c r="T116" s="169"/>
      <c r="U116" s="169"/>
      <c r="V116" s="169"/>
      <c r="W116" s="159"/>
      <c r="X116" s="107"/>
    </row>
    <row r="117" spans="1:24" ht="20.25" customHeight="1">
      <c r="A117" s="140" t="s">
        <v>17</v>
      </c>
      <c r="B117" s="141">
        <v>505</v>
      </c>
      <c r="C117" s="142" t="s">
        <v>1569</v>
      </c>
      <c r="D117" s="141" t="s">
        <v>150</v>
      </c>
      <c r="E117" s="160" t="s">
        <v>1570</v>
      </c>
      <c r="F117" s="144">
        <v>9450</v>
      </c>
      <c r="G117" s="144">
        <v>9471</v>
      </c>
      <c r="H117" s="145">
        <v>18921</v>
      </c>
      <c r="I117" s="146">
        <v>13016</v>
      </c>
      <c r="J117" s="146">
        <v>68334000</v>
      </c>
      <c r="K117" s="142" t="s">
        <v>1571</v>
      </c>
      <c r="L117" s="142" t="s">
        <v>1572</v>
      </c>
      <c r="M117" s="147">
        <v>5800</v>
      </c>
      <c r="N117" s="148" t="s">
        <v>1947</v>
      </c>
      <c r="O117" s="149" t="s">
        <v>1948</v>
      </c>
      <c r="P117" s="155" t="s">
        <v>455</v>
      </c>
      <c r="Q117" s="142" t="s">
        <v>1572</v>
      </c>
      <c r="R117" s="151" t="s">
        <v>1049</v>
      </c>
      <c r="S117" s="151" t="s">
        <v>67</v>
      </c>
      <c r="T117" s="152"/>
      <c r="U117" s="152"/>
      <c r="V117" s="152"/>
      <c r="W117" s="153"/>
      <c r="X117" s="107"/>
    </row>
    <row r="118" spans="1:24" ht="20.25" customHeight="1">
      <c r="A118" s="140" t="s">
        <v>17</v>
      </c>
      <c r="B118" s="141">
        <v>504</v>
      </c>
      <c r="C118" s="142" t="s">
        <v>1573</v>
      </c>
      <c r="D118" s="141" t="s">
        <v>64</v>
      </c>
      <c r="E118" s="143"/>
      <c r="F118" s="144">
        <v>9445</v>
      </c>
      <c r="G118" s="144">
        <v>10400</v>
      </c>
      <c r="H118" s="145">
        <v>19845</v>
      </c>
      <c r="I118" s="146">
        <v>13622</v>
      </c>
      <c r="J118" s="146">
        <v>22476300</v>
      </c>
      <c r="K118" s="142" t="s">
        <v>1573</v>
      </c>
      <c r="L118" s="142" t="s">
        <v>1575</v>
      </c>
      <c r="M118" s="161">
        <v>1800</v>
      </c>
      <c r="N118" s="148" t="s">
        <v>1947</v>
      </c>
      <c r="O118" s="149" t="s">
        <v>1948</v>
      </c>
      <c r="P118" s="155" t="s">
        <v>455</v>
      </c>
      <c r="Q118" s="142" t="s">
        <v>1575</v>
      </c>
      <c r="R118" s="151" t="s">
        <v>1576</v>
      </c>
      <c r="S118" s="151" t="s">
        <v>234</v>
      </c>
      <c r="T118" s="169"/>
      <c r="U118" s="169"/>
      <c r="V118" s="169"/>
      <c r="W118" s="159"/>
      <c r="X118" s="107"/>
    </row>
    <row r="119" spans="1:24" ht="20.25" customHeight="1">
      <c r="A119" s="140" t="s">
        <v>17</v>
      </c>
      <c r="B119" s="141">
        <v>498</v>
      </c>
      <c r="C119" s="142" t="s">
        <v>1577</v>
      </c>
      <c r="D119" s="141" t="s">
        <v>150</v>
      </c>
      <c r="E119" s="143"/>
      <c r="F119" s="142">
        <v>50</v>
      </c>
      <c r="G119" s="142">
        <v>50</v>
      </c>
      <c r="H119" s="141">
        <v>100</v>
      </c>
      <c r="I119" s="154">
        <v>63</v>
      </c>
      <c r="J119" s="146">
        <v>2566620</v>
      </c>
      <c r="K119" s="142" t="s">
        <v>1577</v>
      </c>
      <c r="L119" s="142" t="s">
        <v>2064</v>
      </c>
      <c r="M119" s="161">
        <v>57000</v>
      </c>
      <c r="N119" s="148" t="s">
        <v>1947</v>
      </c>
      <c r="O119" s="149" t="s">
        <v>1948</v>
      </c>
      <c r="P119" s="155" t="s">
        <v>455</v>
      </c>
      <c r="Q119" s="142" t="s">
        <v>2064</v>
      </c>
      <c r="R119" s="151" t="s">
        <v>1578</v>
      </c>
      <c r="S119" s="151" t="s">
        <v>511</v>
      </c>
      <c r="T119" s="169"/>
      <c r="U119" s="169"/>
      <c r="V119" s="169"/>
      <c r="W119" s="159"/>
      <c r="X119" s="107"/>
    </row>
    <row r="120" spans="1:24" ht="20.25" customHeight="1">
      <c r="A120" s="140" t="s">
        <v>17</v>
      </c>
      <c r="B120" s="141">
        <v>497</v>
      </c>
      <c r="C120" s="142" t="s">
        <v>1579</v>
      </c>
      <c r="D120" s="141" t="s">
        <v>150</v>
      </c>
      <c r="E120" s="143"/>
      <c r="F120" s="142">
        <v>50</v>
      </c>
      <c r="G120" s="142">
        <v>50</v>
      </c>
      <c r="H120" s="141">
        <v>100</v>
      </c>
      <c r="I120" s="154">
        <v>63</v>
      </c>
      <c r="J120" s="146">
        <v>87569</v>
      </c>
      <c r="K120" s="142" t="s">
        <v>1579</v>
      </c>
      <c r="L120" s="142" t="s">
        <v>1580</v>
      </c>
      <c r="M120" s="161">
        <v>1600</v>
      </c>
      <c r="N120" s="148" t="s">
        <v>1947</v>
      </c>
      <c r="O120" s="149" t="s">
        <v>1948</v>
      </c>
      <c r="P120" s="155" t="s">
        <v>455</v>
      </c>
      <c r="Q120" s="142" t="s">
        <v>1580</v>
      </c>
      <c r="R120" s="151" t="s">
        <v>1581</v>
      </c>
      <c r="S120" s="151" t="s">
        <v>67</v>
      </c>
      <c r="T120" s="169"/>
      <c r="U120" s="169"/>
      <c r="V120" s="169"/>
      <c r="W120" s="159"/>
      <c r="X120" s="162"/>
    </row>
    <row r="121" spans="1:24" ht="20.25" customHeight="1">
      <c r="A121" s="140" t="s">
        <v>17</v>
      </c>
      <c r="B121" s="141">
        <v>506</v>
      </c>
      <c r="C121" s="142" t="s">
        <v>1582</v>
      </c>
      <c r="D121" s="141" t="s">
        <v>150</v>
      </c>
      <c r="E121" s="143"/>
      <c r="F121" s="142">
        <v>80</v>
      </c>
      <c r="G121" s="142">
        <v>80</v>
      </c>
      <c r="H121" s="141">
        <v>160</v>
      </c>
      <c r="I121" s="154">
        <v>137</v>
      </c>
      <c r="J121" s="146">
        <v>100695000</v>
      </c>
      <c r="K121" s="142" t="s">
        <v>1583</v>
      </c>
      <c r="L121" s="142" t="s">
        <v>1584</v>
      </c>
      <c r="M121" s="147">
        <v>690000</v>
      </c>
      <c r="N121" s="148" t="s">
        <v>1947</v>
      </c>
      <c r="O121" s="149" t="s">
        <v>1948</v>
      </c>
      <c r="P121" s="155" t="s">
        <v>455</v>
      </c>
      <c r="Q121" s="142" t="s">
        <v>1584</v>
      </c>
      <c r="R121" s="151" t="s">
        <v>1585</v>
      </c>
      <c r="S121" s="151" t="s">
        <v>67</v>
      </c>
      <c r="T121" s="152"/>
      <c r="U121" s="152"/>
      <c r="V121" s="152"/>
      <c r="W121" s="153"/>
      <c r="X121" s="107"/>
    </row>
    <row r="122" spans="1:24" ht="20.25" customHeight="1">
      <c r="A122" s="140" t="s">
        <v>17</v>
      </c>
      <c r="B122" s="141">
        <v>501</v>
      </c>
      <c r="C122" s="142" t="s">
        <v>1586</v>
      </c>
      <c r="D122" s="141" t="s">
        <v>150</v>
      </c>
      <c r="E122" s="143"/>
      <c r="F122" s="144">
        <v>55020</v>
      </c>
      <c r="G122" s="144">
        <v>60024</v>
      </c>
      <c r="H122" s="145">
        <v>115044</v>
      </c>
      <c r="I122" s="146">
        <v>71903</v>
      </c>
      <c r="J122" s="146">
        <v>21570907</v>
      </c>
      <c r="K122" s="142" t="s">
        <v>1586</v>
      </c>
      <c r="L122" s="142" t="s">
        <v>1587</v>
      </c>
      <c r="M122" s="168">
        <v>180</v>
      </c>
      <c r="N122" s="148" t="s">
        <v>1947</v>
      </c>
      <c r="O122" s="149" t="s">
        <v>1948</v>
      </c>
      <c r="P122" s="155" t="s">
        <v>455</v>
      </c>
      <c r="Q122" s="142" t="s">
        <v>1587</v>
      </c>
      <c r="R122" s="151" t="s">
        <v>1588</v>
      </c>
      <c r="S122" s="151" t="s">
        <v>67</v>
      </c>
      <c r="T122" s="169"/>
      <c r="U122" s="169"/>
      <c r="V122" s="169"/>
      <c r="W122" s="159"/>
      <c r="X122" s="107"/>
    </row>
    <row r="123" spans="1:24" ht="20.25" customHeight="1">
      <c r="A123" s="140" t="s">
        <v>17</v>
      </c>
      <c r="B123" s="141">
        <v>507</v>
      </c>
      <c r="C123" s="142" t="s">
        <v>1589</v>
      </c>
      <c r="D123" s="141" t="s">
        <v>150</v>
      </c>
      <c r="E123" s="143"/>
      <c r="F123" s="142">
        <v>50</v>
      </c>
      <c r="G123" s="142">
        <v>60</v>
      </c>
      <c r="H123" s="141">
        <v>110</v>
      </c>
      <c r="I123" s="154">
        <v>109</v>
      </c>
      <c r="J123" s="146">
        <v>4578000</v>
      </c>
      <c r="K123" s="142" t="s">
        <v>1590</v>
      </c>
      <c r="L123" s="142" t="s">
        <v>2065</v>
      </c>
      <c r="M123" s="147">
        <v>43500</v>
      </c>
      <c r="N123" s="148" t="s">
        <v>1947</v>
      </c>
      <c r="O123" s="149" t="s">
        <v>1948</v>
      </c>
      <c r="P123" s="155" t="s">
        <v>455</v>
      </c>
      <c r="Q123" s="142" t="s">
        <v>2065</v>
      </c>
      <c r="R123" s="151" t="s">
        <v>1591</v>
      </c>
      <c r="S123" s="151" t="s">
        <v>234</v>
      </c>
      <c r="T123" s="152"/>
      <c r="U123" s="152"/>
      <c r="V123" s="152"/>
      <c r="W123" s="153"/>
      <c r="X123" s="107"/>
    </row>
    <row r="124" spans="1:24" ht="20.25" customHeight="1">
      <c r="A124" s="140" t="s">
        <v>17</v>
      </c>
      <c r="B124" s="141">
        <v>502</v>
      </c>
      <c r="C124" s="142" t="s">
        <v>1592</v>
      </c>
      <c r="D124" s="141" t="s">
        <v>51</v>
      </c>
      <c r="E124" s="160" t="s">
        <v>2066</v>
      </c>
      <c r="F124" s="142">
        <v>100</v>
      </c>
      <c r="G124" s="142">
        <v>120</v>
      </c>
      <c r="H124" s="141">
        <v>220</v>
      </c>
      <c r="I124" s="154">
        <v>138</v>
      </c>
      <c r="J124" s="146">
        <v>1007400000</v>
      </c>
      <c r="K124" s="142" t="s">
        <v>1593</v>
      </c>
      <c r="L124" s="142" t="s">
        <v>2067</v>
      </c>
      <c r="M124" s="161">
        <v>7300000</v>
      </c>
      <c r="N124" s="148" t="s">
        <v>1947</v>
      </c>
      <c r="O124" s="149" t="s">
        <v>1948</v>
      </c>
      <c r="P124" s="155" t="s">
        <v>455</v>
      </c>
      <c r="Q124" s="142" t="s">
        <v>2067</v>
      </c>
      <c r="R124" s="151" t="s">
        <v>1594</v>
      </c>
      <c r="S124" s="151" t="s">
        <v>329</v>
      </c>
      <c r="T124" s="169"/>
      <c r="U124" s="169"/>
      <c r="V124" s="169"/>
      <c r="W124" s="153"/>
      <c r="X124" s="107"/>
    </row>
    <row r="125" spans="1:24" ht="20.25" customHeight="1">
      <c r="A125" s="140" t="s">
        <v>17</v>
      </c>
      <c r="B125" s="141">
        <v>503</v>
      </c>
      <c r="C125" s="142" t="s">
        <v>1595</v>
      </c>
      <c r="D125" s="141" t="s">
        <v>996</v>
      </c>
      <c r="E125" s="160" t="s">
        <v>1596</v>
      </c>
      <c r="F125" s="142">
        <v>100</v>
      </c>
      <c r="G125" s="142">
        <v>100</v>
      </c>
      <c r="H125" s="141">
        <v>200</v>
      </c>
      <c r="I125" s="154">
        <v>125</v>
      </c>
      <c r="J125" s="146">
        <v>1875000</v>
      </c>
      <c r="K125" s="142" t="s">
        <v>1595</v>
      </c>
      <c r="L125" s="142" t="s">
        <v>2068</v>
      </c>
      <c r="M125" s="161">
        <v>16500</v>
      </c>
      <c r="N125" s="148" t="s">
        <v>1947</v>
      </c>
      <c r="O125" s="149" t="s">
        <v>1948</v>
      </c>
      <c r="P125" s="155" t="s">
        <v>455</v>
      </c>
      <c r="Q125" s="142" t="s">
        <v>2068</v>
      </c>
      <c r="R125" s="151" t="s">
        <v>1598</v>
      </c>
      <c r="S125" s="151" t="s">
        <v>67</v>
      </c>
      <c r="T125" s="169"/>
      <c r="U125" s="169"/>
      <c r="V125" s="169"/>
      <c r="W125" s="159"/>
      <c r="X125" s="107"/>
    </row>
    <row r="126" spans="1:24" ht="20.25" customHeight="1">
      <c r="A126" s="140" t="s">
        <v>17</v>
      </c>
      <c r="B126" s="141">
        <v>499</v>
      </c>
      <c r="C126" s="142" t="s">
        <v>1599</v>
      </c>
      <c r="D126" s="141" t="s">
        <v>150</v>
      </c>
      <c r="E126" s="143"/>
      <c r="F126" s="144">
        <v>200000</v>
      </c>
      <c r="G126" s="144">
        <v>200000</v>
      </c>
      <c r="H126" s="145">
        <v>400000</v>
      </c>
      <c r="I126" s="146">
        <v>250000</v>
      </c>
      <c r="J126" s="146">
        <v>105000000</v>
      </c>
      <c r="K126" s="142" t="s">
        <v>1600</v>
      </c>
      <c r="L126" s="142" t="s">
        <v>1602</v>
      </c>
      <c r="M126" s="149">
        <v>370</v>
      </c>
      <c r="N126" s="148" t="s">
        <v>1947</v>
      </c>
      <c r="O126" s="149" t="s">
        <v>1948</v>
      </c>
      <c r="P126" s="155" t="s">
        <v>455</v>
      </c>
      <c r="Q126" s="142" t="s">
        <v>1602</v>
      </c>
      <c r="R126" s="151" t="s">
        <v>1603</v>
      </c>
      <c r="S126" s="151" t="s">
        <v>67</v>
      </c>
      <c r="T126" s="152"/>
      <c r="U126" s="152"/>
      <c r="V126" s="152"/>
      <c r="W126" s="153"/>
      <c r="X126" s="107"/>
    </row>
    <row r="127" spans="1:24" ht="20.25" customHeight="1">
      <c r="A127" s="140" t="s">
        <v>17</v>
      </c>
      <c r="B127" s="141">
        <v>500</v>
      </c>
      <c r="C127" s="142" t="s">
        <v>1604</v>
      </c>
      <c r="D127" s="141" t="s">
        <v>1295</v>
      </c>
      <c r="E127" s="143"/>
      <c r="F127" s="142">
        <v>10</v>
      </c>
      <c r="G127" s="142">
        <v>15</v>
      </c>
      <c r="H127" s="141">
        <v>25</v>
      </c>
      <c r="I127" s="154">
        <v>16</v>
      </c>
      <c r="J127" s="146">
        <v>16720000</v>
      </c>
      <c r="K127" s="142" t="s">
        <v>1604</v>
      </c>
      <c r="L127" s="142" t="s">
        <v>1606</v>
      </c>
      <c r="M127" s="161">
        <v>628000</v>
      </c>
      <c r="N127" s="148" t="s">
        <v>1947</v>
      </c>
      <c r="O127" s="149" t="s">
        <v>1948</v>
      </c>
      <c r="P127" s="155" t="s">
        <v>455</v>
      </c>
      <c r="Q127" s="142" t="s">
        <v>1606</v>
      </c>
      <c r="R127" s="151" t="s">
        <v>1607</v>
      </c>
      <c r="S127" s="151" t="s">
        <v>234</v>
      </c>
      <c r="T127" s="169"/>
      <c r="U127" s="169"/>
      <c r="V127" s="169"/>
      <c r="W127" s="159"/>
      <c r="X127" s="107"/>
    </row>
    <row r="128" spans="1:24" ht="20.25" customHeight="1">
      <c r="A128" s="140" t="s">
        <v>17</v>
      </c>
      <c r="B128" s="141">
        <v>523</v>
      </c>
      <c r="C128" s="142" t="s">
        <v>1608</v>
      </c>
      <c r="D128" s="141" t="s">
        <v>150</v>
      </c>
      <c r="E128" s="160" t="s">
        <v>1609</v>
      </c>
      <c r="F128" s="144">
        <v>15630</v>
      </c>
      <c r="G128" s="144">
        <v>15550</v>
      </c>
      <c r="H128" s="145">
        <v>31180</v>
      </c>
      <c r="I128" s="146">
        <v>19488</v>
      </c>
      <c r="J128" s="146">
        <v>18416160</v>
      </c>
      <c r="K128" s="142" t="s">
        <v>1608</v>
      </c>
      <c r="L128" s="142" t="s">
        <v>1611</v>
      </c>
      <c r="M128" s="161">
        <v>1250</v>
      </c>
      <c r="N128" s="148" t="s">
        <v>1947</v>
      </c>
      <c r="O128" s="149" t="s">
        <v>1948</v>
      </c>
      <c r="P128" s="150">
        <v>1</v>
      </c>
      <c r="Q128" s="142" t="s">
        <v>1611</v>
      </c>
      <c r="R128" s="151" t="s">
        <v>1612</v>
      </c>
      <c r="S128" s="151" t="s">
        <v>217</v>
      </c>
      <c r="T128" s="169"/>
      <c r="U128" s="169"/>
      <c r="V128" s="169"/>
      <c r="W128" s="159"/>
      <c r="X128" s="107"/>
    </row>
    <row r="129" spans="1:24" ht="20.25" customHeight="1">
      <c r="A129" s="140" t="s">
        <v>17</v>
      </c>
      <c r="B129" s="141">
        <v>522</v>
      </c>
      <c r="C129" s="142" t="s">
        <v>1613</v>
      </c>
      <c r="D129" s="141" t="s">
        <v>116</v>
      </c>
      <c r="E129" s="160" t="s">
        <v>1614</v>
      </c>
      <c r="F129" s="142">
        <v>8</v>
      </c>
      <c r="G129" s="142">
        <v>9</v>
      </c>
      <c r="H129" s="141">
        <v>17</v>
      </c>
      <c r="I129" s="154">
        <v>11</v>
      </c>
      <c r="J129" s="146">
        <v>31680000</v>
      </c>
      <c r="K129" s="142" t="s">
        <v>1615</v>
      </c>
      <c r="L129" s="142" t="s">
        <v>2069</v>
      </c>
      <c r="M129" s="147">
        <v>2750000</v>
      </c>
      <c r="N129" s="148" t="s">
        <v>1947</v>
      </c>
      <c r="O129" s="149" t="s">
        <v>1948</v>
      </c>
      <c r="P129" s="150">
        <v>1</v>
      </c>
      <c r="Q129" s="142" t="s">
        <v>2069</v>
      </c>
      <c r="R129" s="151" t="s">
        <v>1616</v>
      </c>
      <c r="S129" s="151" t="s">
        <v>362</v>
      </c>
      <c r="T129" s="152"/>
      <c r="U129" s="152"/>
      <c r="V129" s="152"/>
      <c r="W129" s="153"/>
      <c r="X129" s="107"/>
    </row>
    <row r="130" spans="1:24" ht="20.25" customHeight="1">
      <c r="A130" s="140" t="s">
        <v>17</v>
      </c>
      <c r="B130" s="141">
        <v>524</v>
      </c>
      <c r="C130" s="142" t="s">
        <v>1617</v>
      </c>
      <c r="D130" s="141" t="s">
        <v>150</v>
      </c>
      <c r="E130" s="143"/>
      <c r="F130" s="144">
        <v>5000</v>
      </c>
      <c r="G130" s="144">
        <v>5000</v>
      </c>
      <c r="H130" s="145">
        <v>10000</v>
      </c>
      <c r="I130" s="146">
        <v>6250</v>
      </c>
      <c r="J130" s="146">
        <v>212500000</v>
      </c>
      <c r="K130" s="142" t="s">
        <v>1617</v>
      </c>
      <c r="L130" s="142" t="s">
        <v>2070</v>
      </c>
      <c r="M130" s="161">
        <v>36400</v>
      </c>
      <c r="N130" s="148" t="s">
        <v>1947</v>
      </c>
      <c r="O130" s="149" t="s">
        <v>1948</v>
      </c>
      <c r="P130" s="150">
        <v>1</v>
      </c>
      <c r="Q130" s="142" t="s">
        <v>2070</v>
      </c>
      <c r="R130" s="151" t="s">
        <v>1619</v>
      </c>
      <c r="S130" s="151" t="s">
        <v>67</v>
      </c>
      <c r="T130" s="169"/>
      <c r="U130" s="169"/>
      <c r="V130" s="169"/>
      <c r="W130" s="159"/>
      <c r="X130" s="162"/>
    </row>
    <row r="131" spans="1:24" ht="20.25" customHeight="1">
      <c r="A131" s="140" t="s">
        <v>17</v>
      </c>
      <c r="B131" s="141">
        <v>515</v>
      </c>
      <c r="C131" s="142" t="s">
        <v>1620</v>
      </c>
      <c r="D131" s="141" t="s">
        <v>137</v>
      </c>
      <c r="E131" s="143"/>
      <c r="F131" s="142">
        <v>7</v>
      </c>
      <c r="G131" s="142">
        <v>9</v>
      </c>
      <c r="H131" s="141">
        <v>16</v>
      </c>
      <c r="I131" s="154">
        <v>14</v>
      </c>
      <c r="J131" s="146">
        <v>24500000</v>
      </c>
      <c r="K131" s="142" t="s">
        <v>1620</v>
      </c>
      <c r="L131" s="142" t="s">
        <v>2071</v>
      </c>
      <c r="M131" s="161">
        <v>1900000</v>
      </c>
      <c r="N131" s="148" t="s">
        <v>1947</v>
      </c>
      <c r="O131" s="149" t="s">
        <v>1948</v>
      </c>
      <c r="P131" s="155" t="s">
        <v>455</v>
      </c>
      <c r="Q131" s="142" t="s">
        <v>1622</v>
      </c>
      <c r="R131" s="151" t="s">
        <v>1623</v>
      </c>
      <c r="S131" s="151" t="s">
        <v>125</v>
      </c>
      <c r="T131" s="169"/>
      <c r="U131" s="169"/>
      <c r="V131" s="169"/>
      <c r="W131" s="159"/>
      <c r="X131" s="162"/>
    </row>
    <row r="132" spans="1:24" ht="20.25" customHeight="1">
      <c r="A132" s="140" t="s">
        <v>17</v>
      </c>
      <c r="B132" s="141">
        <v>518</v>
      </c>
      <c r="C132" s="142" t="s">
        <v>1624</v>
      </c>
      <c r="D132" s="141" t="s">
        <v>785</v>
      </c>
      <c r="E132" s="143"/>
      <c r="F132" s="144">
        <v>60000</v>
      </c>
      <c r="G132" s="144">
        <v>66000</v>
      </c>
      <c r="H132" s="145">
        <v>126000</v>
      </c>
      <c r="I132" s="146">
        <v>78750</v>
      </c>
      <c r="J132" s="146">
        <v>66937500</v>
      </c>
      <c r="K132" s="142" t="s">
        <v>1624</v>
      </c>
      <c r="L132" s="142" t="s">
        <v>2072</v>
      </c>
      <c r="M132" s="168">
        <v>900</v>
      </c>
      <c r="N132" s="148" t="s">
        <v>1947</v>
      </c>
      <c r="O132" s="149" t="s">
        <v>1948</v>
      </c>
      <c r="P132" s="155" t="s">
        <v>455</v>
      </c>
      <c r="Q132" s="142" t="s">
        <v>1626</v>
      </c>
      <c r="R132" s="151" t="s">
        <v>1081</v>
      </c>
      <c r="S132" s="151" t="s">
        <v>234</v>
      </c>
      <c r="T132" s="169"/>
      <c r="U132" s="169"/>
      <c r="V132" s="169"/>
      <c r="W132" s="159"/>
      <c r="X132" s="107"/>
    </row>
    <row r="133" spans="1:24" ht="20.25" customHeight="1">
      <c r="A133" s="140" t="s">
        <v>17</v>
      </c>
      <c r="B133" s="141">
        <v>514</v>
      </c>
      <c r="C133" s="142" t="s">
        <v>1627</v>
      </c>
      <c r="D133" s="141" t="s">
        <v>150</v>
      </c>
      <c r="E133" s="143"/>
      <c r="F133" s="144">
        <v>3000</v>
      </c>
      <c r="G133" s="144">
        <v>3600</v>
      </c>
      <c r="H133" s="145">
        <v>6600</v>
      </c>
      <c r="I133" s="146">
        <v>4125</v>
      </c>
      <c r="J133" s="146">
        <v>1650000</v>
      </c>
      <c r="K133" s="142" t="s">
        <v>1628</v>
      </c>
      <c r="L133" s="142" t="s">
        <v>2073</v>
      </c>
      <c r="M133" s="168">
        <v>400</v>
      </c>
      <c r="N133" s="148" t="s">
        <v>1947</v>
      </c>
      <c r="O133" s="149" t="s">
        <v>1948</v>
      </c>
      <c r="P133" s="155" t="s">
        <v>455</v>
      </c>
      <c r="Q133" s="142" t="s">
        <v>2074</v>
      </c>
      <c r="R133" s="151" t="s">
        <v>2075</v>
      </c>
      <c r="S133" s="151" t="s">
        <v>67</v>
      </c>
      <c r="T133" s="169"/>
      <c r="U133" s="169"/>
      <c r="V133" s="169"/>
      <c r="W133" s="159"/>
      <c r="X133" s="107"/>
    </row>
    <row r="134" spans="1:24" ht="20.25" customHeight="1">
      <c r="A134" s="140" t="s">
        <v>17</v>
      </c>
      <c r="B134" s="141">
        <v>516</v>
      </c>
      <c r="C134" s="142" t="s">
        <v>1630</v>
      </c>
      <c r="D134" s="141" t="s">
        <v>150</v>
      </c>
      <c r="E134" s="143"/>
      <c r="F134" s="142">
        <v>20</v>
      </c>
      <c r="G134" s="142">
        <v>20</v>
      </c>
      <c r="H134" s="141">
        <v>40</v>
      </c>
      <c r="I134" s="154">
        <v>25</v>
      </c>
      <c r="J134" s="146">
        <v>37400000</v>
      </c>
      <c r="K134" s="142" t="s">
        <v>1631</v>
      </c>
      <c r="L134" s="142" t="s">
        <v>2076</v>
      </c>
      <c r="M134" s="147">
        <v>200000</v>
      </c>
      <c r="N134" s="148" t="s">
        <v>1947</v>
      </c>
      <c r="O134" s="149" t="s">
        <v>1948</v>
      </c>
      <c r="P134" s="150">
        <v>1</v>
      </c>
      <c r="Q134" s="142" t="s">
        <v>1632</v>
      </c>
      <c r="R134" s="151" t="s">
        <v>1032</v>
      </c>
      <c r="S134" s="151" t="s">
        <v>858</v>
      </c>
      <c r="T134" s="152"/>
      <c r="U134" s="152"/>
      <c r="V134" s="152"/>
      <c r="W134" s="153"/>
      <c r="X134" s="162"/>
    </row>
    <row r="135" spans="1:24" ht="20.25" customHeight="1">
      <c r="A135" s="140" t="s">
        <v>17</v>
      </c>
      <c r="B135" s="141">
        <v>528</v>
      </c>
      <c r="C135" s="142" t="s">
        <v>1633</v>
      </c>
      <c r="D135" s="141" t="s">
        <v>150</v>
      </c>
      <c r="E135" s="143"/>
      <c r="F135" s="142">
        <v>370</v>
      </c>
      <c r="G135" s="142">
        <v>347</v>
      </c>
      <c r="H135" s="141">
        <v>717</v>
      </c>
      <c r="I135" s="154">
        <v>449</v>
      </c>
      <c r="J135" s="146">
        <v>2245000</v>
      </c>
      <c r="K135" s="142" t="s">
        <v>1634</v>
      </c>
      <c r="L135" s="142" t="s">
        <v>2077</v>
      </c>
      <c r="M135" s="147">
        <v>6750</v>
      </c>
      <c r="N135" s="148" t="s">
        <v>1947</v>
      </c>
      <c r="O135" s="149" t="s">
        <v>1948</v>
      </c>
      <c r="P135" s="150">
        <v>1</v>
      </c>
      <c r="Q135" s="142" t="s">
        <v>1635</v>
      </c>
      <c r="R135" s="151" t="s">
        <v>1457</v>
      </c>
      <c r="S135" s="151" t="s">
        <v>234</v>
      </c>
      <c r="T135" s="152"/>
      <c r="U135" s="152"/>
      <c r="V135" s="152"/>
      <c r="W135" s="153"/>
      <c r="X135" s="107"/>
    </row>
    <row r="136" spans="1:24" ht="20.25" customHeight="1">
      <c r="A136" s="140" t="s">
        <v>17</v>
      </c>
      <c r="B136" s="141">
        <v>508</v>
      </c>
      <c r="C136" s="142" t="s">
        <v>1636</v>
      </c>
      <c r="D136" s="141" t="s">
        <v>327</v>
      </c>
      <c r="E136" s="143"/>
      <c r="F136" s="142">
        <v>6</v>
      </c>
      <c r="G136" s="142">
        <v>6</v>
      </c>
      <c r="H136" s="141">
        <v>12</v>
      </c>
      <c r="I136" s="154">
        <v>8</v>
      </c>
      <c r="J136" s="146">
        <v>5880000</v>
      </c>
      <c r="K136" s="142" t="s">
        <v>1637</v>
      </c>
      <c r="L136" s="142" t="s">
        <v>1639</v>
      </c>
      <c r="M136" s="147">
        <v>750000</v>
      </c>
      <c r="N136" s="148" t="s">
        <v>1947</v>
      </c>
      <c r="O136" s="149" t="s">
        <v>1948</v>
      </c>
      <c r="P136" s="150">
        <v>1</v>
      </c>
      <c r="Q136" s="142" t="s">
        <v>1639</v>
      </c>
      <c r="R136" s="151" t="s">
        <v>1032</v>
      </c>
      <c r="S136" s="151" t="s">
        <v>858</v>
      </c>
      <c r="T136" s="152"/>
      <c r="U136" s="152"/>
      <c r="V136" s="152"/>
      <c r="W136" s="153"/>
      <c r="X136" s="162"/>
    </row>
    <row r="137" spans="1:24" ht="20.25" customHeight="1">
      <c r="A137" s="156" t="s">
        <v>17</v>
      </c>
      <c r="B137" s="157">
        <v>496</v>
      </c>
      <c r="C137" s="158" t="s">
        <v>1640</v>
      </c>
      <c r="D137" s="141" t="s">
        <v>64</v>
      </c>
      <c r="E137" s="143"/>
      <c r="F137" s="142">
        <v>216</v>
      </c>
      <c r="G137" s="142">
        <v>216</v>
      </c>
      <c r="H137" s="141">
        <v>432</v>
      </c>
      <c r="I137" s="154">
        <v>389</v>
      </c>
      <c r="J137" s="146">
        <v>1461492450</v>
      </c>
      <c r="K137" s="142" t="s">
        <v>1641</v>
      </c>
      <c r="L137" s="142" t="s">
        <v>1642</v>
      </c>
      <c r="M137" s="147">
        <v>3800000</v>
      </c>
      <c r="N137" s="148" t="s">
        <v>1947</v>
      </c>
      <c r="O137" s="149" t="e">
        <v>#N/A</v>
      </c>
      <c r="P137" s="150">
        <v>0</v>
      </c>
      <c r="Q137" s="141" t="e">
        <v>#N/A</v>
      </c>
      <c r="R137" s="151" t="e">
        <v>#N/A</v>
      </c>
      <c r="S137" s="151" t="e">
        <v>#N/A</v>
      </c>
      <c r="T137" s="152"/>
      <c r="U137" s="152"/>
      <c r="V137" s="152"/>
      <c r="W137" s="153"/>
      <c r="X137" s="107"/>
    </row>
    <row r="138" spans="1:24" ht="20.25" customHeight="1">
      <c r="A138" s="156" t="s">
        <v>17</v>
      </c>
      <c r="B138" s="157">
        <v>492</v>
      </c>
      <c r="C138" s="158" t="s">
        <v>1643</v>
      </c>
      <c r="D138" s="141" t="s">
        <v>137</v>
      </c>
      <c r="E138" s="143"/>
      <c r="F138" s="142">
        <v>10</v>
      </c>
      <c r="G138" s="142">
        <v>10</v>
      </c>
      <c r="H138" s="141">
        <v>20</v>
      </c>
      <c r="I138" s="154">
        <v>20</v>
      </c>
      <c r="J138" s="146">
        <v>58233000</v>
      </c>
      <c r="K138" s="142" t="s">
        <v>1644</v>
      </c>
      <c r="L138" s="142" t="s">
        <v>1645</v>
      </c>
      <c r="M138" s="161">
        <v>2773000</v>
      </c>
      <c r="N138" s="148" t="e">
        <v>#N/A</v>
      </c>
      <c r="O138" s="149" t="e">
        <v>#N/A</v>
      </c>
      <c r="P138" s="155" t="e">
        <v>#N/A</v>
      </c>
      <c r="Q138" s="141" t="e">
        <v>#N/A</v>
      </c>
      <c r="R138" s="151" t="e">
        <v>#N/A</v>
      </c>
      <c r="S138" s="151" t="e">
        <v>#N/A</v>
      </c>
      <c r="T138" s="152"/>
      <c r="U138" s="152"/>
      <c r="V138" s="152"/>
      <c r="W138" s="153"/>
      <c r="X138" s="107"/>
    </row>
    <row r="139" spans="1:24" ht="20.25" customHeight="1">
      <c r="A139" s="156" t="s">
        <v>17</v>
      </c>
      <c r="B139" s="157">
        <v>493</v>
      </c>
      <c r="C139" s="158" t="s">
        <v>1646</v>
      </c>
      <c r="D139" s="141" t="s">
        <v>327</v>
      </c>
      <c r="E139" s="143"/>
      <c r="F139" s="142">
        <v>50</v>
      </c>
      <c r="G139" s="142">
        <v>100</v>
      </c>
      <c r="H139" s="141">
        <v>150</v>
      </c>
      <c r="I139" s="154">
        <v>150</v>
      </c>
      <c r="J139" s="146">
        <v>18526000</v>
      </c>
      <c r="K139" s="142" t="s">
        <v>1647</v>
      </c>
      <c r="L139" s="142" t="s">
        <v>1649</v>
      </c>
      <c r="M139" s="147">
        <v>118000</v>
      </c>
      <c r="N139" s="148" t="e">
        <v>#N/A</v>
      </c>
      <c r="O139" s="149" t="e">
        <v>#N/A</v>
      </c>
      <c r="P139" s="155" t="e">
        <v>#N/A</v>
      </c>
      <c r="Q139" s="141" t="e">
        <v>#N/A</v>
      </c>
      <c r="R139" s="151" t="e">
        <v>#N/A</v>
      </c>
      <c r="S139" s="151" t="e">
        <v>#N/A</v>
      </c>
      <c r="T139" s="152"/>
      <c r="U139" s="152"/>
      <c r="V139" s="152"/>
      <c r="W139" s="159"/>
      <c r="X139" s="107"/>
    </row>
    <row r="140" spans="1:24" ht="20.25" customHeight="1">
      <c r="A140" s="156" t="s">
        <v>17</v>
      </c>
      <c r="B140" s="157">
        <v>494</v>
      </c>
      <c r="C140" s="158" t="s">
        <v>1650</v>
      </c>
      <c r="D140" s="141" t="s">
        <v>150</v>
      </c>
      <c r="E140" s="160" t="s">
        <v>1651</v>
      </c>
      <c r="F140" s="142">
        <v>20</v>
      </c>
      <c r="G140" s="142">
        <v>30</v>
      </c>
      <c r="H140" s="141">
        <v>50</v>
      </c>
      <c r="I140" s="154">
        <v>50</v>
      </c>
      <c r="J140" s="146">
        <v>42400000</v>
      </c>
      <c r="K140" s="142" t="s">
        <v>1650</v>
      </c>
      <c r="L140" s="142" t="s">
        <v>1651</v>
      </c>
      <c r="M140" s="161">
        <v>800000</v>
      </c>
      <c r="N140" s="148" t="e">
        <v>#N/A</v>
      </c>
      <c r="O140" s="149" t="e">
        <v>#N/A</v>
      </c>
      <c r="P140" s="155" t="e">
        <v>#N/A</v>
      </c>
      <c r="Q140" s="141" t="e">
        <v>#N/A</v>
      </c>
      <c r="R140" s="151" t="e">
        <v>#N/A</v>
      </c>
      <c r="S140" s="151" t="e">
        <v>#N/A</v>
      </c>
      <c r="T140" s="152"/>
      <c r="U140" s="152"/>
      <c r="V140" s="152"/>
      <c r="W140" s="153"/>
      <c r="X140" s="107"/>
    </row>
    <row r="141" spans="1:24" ht="20.25" customHeight="1">
      <c r="A141" s="156" t="s">
        <v>17</v>
      </c>
      <c r="B141" s="157">
        <v>509</v>
      </c>
      <c r="C141" s="158" t="s">
        <v>1652</v>
      </c>
      <c r="D141" s="141" t="s">
        <v>150</v>
      </c>
      <c r="E141" s="143"/>
      <c r="F141" s="142">
        <v>210</v>
      </c>
      <c r="G141" s="142">
        <v>210</v>
      </c>
      <c r="H141" s="141">
        <v>420</v>
      </c>
      <c r="I141" s="154">
        <v>329</v>
      </c>
      <c r="J141" s="146">
        <v>4441500</v>
      </c>
      <c r="K141" s="142" t="s">
        <v>1652</v>
      </c>
      <c r="L141" s="142" t="s">
        <v>2078</v>
      </c>
      <c r="M141" s="170">
        <v>24000</v>
      </c>
      <c r="N141" s="148" t="e">
        <v>#N/A</v>
      </c>
      <c r="O141" s="149" t="e">
        <v>#N/A</v>
      </c>
      <c r="P141" s="155" t="e">
        <v>#N/A</v>
      </c>
      <c r="Q141" s="141" t="e">
        <v>#N/A</v>
      </c>
      <c r="R141" s="151" t="e">
        <v>#N/A</v>
      </c>
      <c r="S141" s="151" t="e">
        <v>#N/A</v>
      </c>
      <c r="T141" s="152"/>
      <c r="U141" s="152"/>
      <c r="V141" s="152"/>
      <c r="W141" s="159"/>
      <c r="X141" s="107"/>
    </row>
    <row r="142" spans="1:24" ht="20.25" customHeight="1">
      <c r="A142" s="156" t="s">
        <v>17</v>
      </c>
      <c r="B142" s="157">
        <v>510</v>
      </c>
      <c r="C142" s="158" t="s">
        <v>1654</v>
      </c>
      <c r="D142" s="141" t="s">
        <v>150</v>
      </c>
      <c r="E142" s="160" t="s">
        <v>1655</v>
      </c>
      <c r="F142" s="142">
        <v>270</v>
      </c>
      <c r="G142" s="142">
        <v>300</v>
      </c>
      <c r="H142" s="141">
        <v>570</v>
      </c>
      <c r="I142" s="154">
        <v>570</v>
      </c>
      <c r="J142" s="146">
        <v>30187500</v>
      </c>
      <c r="K142" s="142" t="s">
        <v>1654</v>
      </c>
      <c r="L142" s="159"/>
      <c r="M142" s="161">
        <v>52500</v>
      </c>
      <c r="N142" s="148" t="e">
        <v>#N/A</v>
      </c>
      <c r="O142" s="149" t="e">
        <v>#N/A</v>
      </c>
      <c r="P142" s="155" t="e">
        <v>#N/A</v>
      </c>
      <c r="Q142" s="141" t="e">
        <v>#N/A</v>
      </c>
      <c r="R142" s="151" t="e">
        <v>#N/A</v>
      </c>
      <c r="S142" s="151" t="e">
        <v>#N/A</v>
      </c>
      <c r="T142" s="152"/>
      <c r="U142" s="152"/>
      <c r="V142" s="152"/>
      <c r="W142" s="153"/>
      <c r="X142" s="107"/>
    </row>
    <row r="143" spans="1:24" ht="20.25" customHeight="1">
      <c r="A143" s="156" t="s">
        <v>17</v>
      </c>
      <c r="B143" s="157">
        <v>511</v>
      </c>
      <c r="C143" s="158" t="s">
        <v>1905</v>
      </c>
      <c r="D143" s="141" t="s">
        <v>150</v>
      </c>
      <c r="E143" s="143"/>
      <c r="F143" s="144">
        <v>6020</v>
      </c>
      <c r="G143" s="144">
        <v>6020</v>
      </c>
      <c r="H143" s="145">
        <v>12040</v>
      </c>
      <c r="I143" s="146">
        <v>12040</v>
      </c>
      <c r="J143" s="146">
        <v>137852000</v>
      </c>
      <c r="K143" s="142" t="s">
        <v>1905</v>
      </c>
      <c r="L143" s="142" t="s">
        <v>1459</v>
      </c>
      <c r="M143" s="147">
        <v>11000</v>
      </c>
      <c r="N143" s="148" t="e">
        <v>#N/A</v>
      </c>
      <c r="O143" s="149" t="e">
        <v>#N/A</v>
      </c>
      <c r="P143" s="155" t="e">
        <v>#N/A</v>
      </c>
      <c r="Q143" s="141" t="e">
        <v>#N/A</v>
      </c>
      <c r="R143" s="151" t="e">
        <v>#N/A</v>
      </c>
      <c r="S143" s="151" t="e">
        <v>#N/A</v>
      </c>
      <c r="T143" s="152"/>
      <c r="U143" s="152"/>
      <c r="V143" s="152"/>
      <c r="W143" s="159"/>
      <c r="X143" s="107"/>
    </row>
    <row r="144" spans="1:24" ht="20.25" customHeight="1">
      <c r="A144" s="156" t="s">
        <v>17</v>
      </c>
      <c r="B144" s="157">
        <v>512</v>
      </c>
      <c r="C144" s="158" t="s">
        <v>1656</v>
      </c>
      <c r="D144" s="141" t="s">
        <v>327</v>
      </c>
      <c r="E144" s="160" t="s">
        <v>2079</v>
      </c>
      <c r="F144" s="142">
        <v>50</v>
      </c>
      <c r="G144" s="142" t="s">
        <v>533</v>
      </c>
      <c r="H144" s="141">
        <v>50</v>
      </c>
      <c r="I144" s="154">
        <v>50</v>
      </c>
      <c r="J144" s="154" t="s">
        <v>533</v>
      </c>
      <c r="K144" s="142" t="s">
        <v>1657</v>
      </c>
      <c r="L144" s="142" t="s">
        <v>2080</v>
      </c>
      <c r="M144" s="161">
        <v>7350</v>
      </c>
      <c r="N144" s="148" t="e">
        <v>#N/A</v>
      </c>
      <c r="O144" s="149" t="e">
        <v>#N/A</v>
      </c>
      <c r="P144" s="155" t="e">
        <v>#N/A</v>
      </c>
      <c r="Q144" s="141" t="e">
        <v>#N/A</v>
      </c>
      <c r="R144" s="151" t="e">
        <v>#N/A</v>
      </c>
      <c r="S144" s="151" t="e">
        <v>#N/A</v>
      </c>
      <c r="T144" s="152"/>
      <c r="U144" s="152"/>
      <c r="V144" s="152"/>
      <c r="W144" s="159"/>
      <c r="X144" s="107"/>
    </row>
    <row r="145" spans="1:24" ht="20.25" customHeight="1">
      <c r="A145" s="156" t="s">
        <v>17</v>
      </c>
      <c r="B145" s="157">
        <v>517</v>
      </c>
      <c r="C145" s="158" t="s">
        <v>1658</v>
      </c>
      <c r="D145" s="141" t="s">
        <v>150</v>
      </c>
      <c r="E145" s="143"/>
      <c r="F145" s="144">
        <v>50000</v>
      </c>
      <c r="G145" s="144">
        <v>55000</v>
      </c>
      <c r="H145" s="145">
        <v>105000</v>
      </c>
      <c r="I145" s="146">
        <v>105000</v>
      </c>
      <c r="J145" s="146">
        <v>164062500</v>
      </c>
      <c r="K145" s="142" t="s">
        <v>1658</v>
      </c>
      <c r="L145" s="142" t="s">
        <v>2081</v>
      </c>
      <c r="M145" s="161">
        <v>1500</v>
      </c>
      <c r="N145" s="148" t="e">
        <v>#N/A</v>
      </c>
      <c r="O145" s="149" t="e">
        <v>#N/A</v>
      </c>
      <c r="P145" s="155" t="e">
        <v>#N/A</v>
      </c>
      <c r="Q145" s="141" t="e">
        <v>#N/A</v>
      </c>
      <c r="R145" s="151" t="e">
        <v>#N/A</v>
      </c>
      <c r="S145" s="151" t="e">
        <v>#N/A</v>
      </c>
      <c r="T145" s="152"/>
      <c r="U145" s="152"/>
      <c r="V145" s="152"/>
      <c r="W145" s="153"/>
      <c r="X145" s="107"/>
    </row>
    <row r="146" spans="1:24" ht="20.25" customHeight="1">
      <c r="A146" s="156" t="s">
        <v>17</v>
      </c>
      <c r="B146" s="157">
        <v>519</v>
      </c>
      <c r="C146" s="158" t="s">
        <v>1659</v>
      </c>
      <c r="D146" s="141" t="s">
        <v>150</v>
      </c>
      <c r="E146" s="160" t="s">
        <v>1660</v>
      </c>
      <c r="F146" s="144">
        <v>4025</v>
      </c>
      <c r="G146" s="144">
        <v>4703</v>
      </c>
      <c r="H146" s="145">
        <v>8728</v>
      </c>
      <c r="I146" s="146">
        <v>6612</v>
      </c>
      <c r="J146" s="146">
        <v>2314200</v>
      </c>
      <c r="K146" s="163" t="s">
        <v>1661</v>
      </c>
      <c r="L146" s="141" t="s">
        <v>1662</v>
      </c>
      <c r="M146" s="168">
        <v>620</v>
      </c>
      <c r="N146" s="148" t="e">
        <v>#N/A</v>
      </c>
      <c r="O146" s="149" t="e">
        <v>#N/A</v>
      </c>
      <c r="P146" s="155" t="e">
        <v>#N/A</v>
      </c>
      <c r="Q146" s="141" t="e">
        <v>#N/A</v>
      </c>
      <c r="R146" s="151" t="e">
        <v>#N/A</v>
      </c>
      <c r="S146" s="151" t="e">
        <v>#N/A</v>
      </c>
      <c r="T146" s="152"/>
      <c r="U146" s="152"/>
      <c r="V146" s="152"/>
      <c r="W146" s="171"/>
      <c r="X146" s="107"/>
    </row>
    <row r="147" spans="1:24" ht="20.25" customHeight="1">
      <c r="A147" s="156" t="s">
        <v>17</v>
      </c>
      <c r="B147" s="157">
        <v>520</v>
      </c>
      <c r="C147" s="158" t="s">
        <v>1663</v>
      </c>
      <c r="D147" s="141" t="s">
        <v>150</v>
      </c>
      <c r="E147" s="143"/>
      <c r="F147" s="142">
        <v>200</v>
      </c>
      <c r="G147" s="142">
        <v>220</v>
      </c>
      <c r="H147" s="141">
        <v>420</v>
      </c>
      <c r="I147" s="154">
        <v>420</v>
      </c>
      <c r="J147" s="146">
        <v>963600</v>
      </c>
      <c r="K147" s="142" t="s">
        <v>1663</v>
      </c>
      <c r="L147" s="142" t="s">
        <v>2082</v>
      </c>
      <c r="M147" s="170">
        <v>3300</v>
      </c>
      <c r="N147" s="148" t="e">
        <v>#N/A</v>
      </c>
      <c r="O147" s="149" t="e">
        <v>#N/A</v>
      </c>
      <c r="P147" s="155" t="e">
        <v>#N/A</v>
      </c>
      <c r="Q147" s="141" t="e">
        <v>#N/A</v>
      </c>
      <c r="R147" s="151" t="e">
        <v>#N/A</v>
      </c>
      <c r="S147" s="151" t="e">
        <v>#N/A</v>
      </c>
      <c r="T147" s="152"/>
      <c r="U147" s="152"/>
      <c r="V147" s="152"/>
      <c r="W147" s="159"/>
      <c r="X147" s="107"/>
    </row>
    <row r="148" spans="1:24" ht="20.25" customHeight="1">
      <c r="A148" s="156" t="s">
        <v>17</v>
      </c>
      <c r="B148" s="157">
        <v>521</v>
      </c>
      <c r="C148" s="158" t="s">
        <v>1664</v>
      </c>
      <c r="D148" s="141" t="s">
        <v>1376</v>
      </c>
      <c r="E148" s="143"/>
      <c r="F148" s="142">
        <v>5</v>
      </c>
      <c r="G148" s="142">
        <v>5</v>
      </c>
      <c r="H148" s="141">
        <v>10</v>
      </c>
      <c r="I148" s="154">
        <v>10</v>
      </c>
      <c r="J148" s="146">
        <v>990000</v>
      </c>
      <c r="K148" s="142" t="s">
        <v>1665</v>
      </c>
      <c r="L148" s="142" t="s">
        <v>2083</v>
      </c>
      <c r="M148" s="161">
        <v>120000</v>
      </c>
      <c r="N148" s="148" t="e">
        <v>#N/A</v>
      </c>
      <c r="O148" s="149" t="e">
        <v>#N/A</v>
      </c>
      <c r="P148" s="155" t="e">
        <v>#N/A</v>
      </c>
      <c r="Q148" s="141" t="e">
        <v>#N/A</v>
      </c>
      <c r="R148" s="151" t="e">
        <v>#N/A</v>
      </c>
      <c r="S148" s="151" t="e">
        <v>#N/A</v>
      </c>
      <c r="T148" s="152"/>
      <c r="U148" s="152"/>
      <c r="V148" s="152"/>
      <c r="W148" s="153"/>
      <c r="X148" s="107"/>
    </row>
    <row r="149" spans="1:24" ht="20.25" customHeight="1">
      <c r="A149" s="156" t="s">
        <v>17</v>
      </c>
      <c r="B149" s="157">
        <v>525</v>
      </c>
      <c r="C149" s="158" t="s">
        <v>1666</v>
      </c>
      <c r="D149" s="141" t="s">
        <v>251</v>
      </c>
      <c r="E149" s="143"/>
      <c r="F149" s="142">
        <v>10</v>
      </c>
      <c r="G149" s="142">
        <v>10</v>
      </c>
      <c r="H149" s="141">
        <v>20</v>
      </c>
      <c r="I149" s="154">
        <v>13</v>
      </c>
      <c r="J149" s="146">
        <v>191100</v>
      </c>
      <c r="K149" s="142" t="s">
        <v>1667</v>
      </c>
      <c r="L149" s="142" t="s">
        <v>1668</v>
      </c>
      <c r="M149" s="161">
        <v>17000</v>
      </c>
      <c r="N149" s="148" t="e">
        <v>#N/A</v>
      </c>
      <c r="O149" s="149" t="e">
        <v>#N/A</v>
      </c>
      <c r="P149" s="155" t="e">
        <v>#N/A</v>
      </c>
      <c r="Q149" s="141" t="e">
        <v>#N/A</v>
      </c>
      <c r="R149" s="151" t="e">
        <v>#N/A</v>
      </c>
      <c r="S149" s="151" t="e">
        <v>#N/A</v>
      </c>
      <c r="T149" s="152"/>
      <c r="U149" s="152"/>
      <c r="V149" s="152"/>
      <c r="W149" s="159"/>
      <c r="X149" s="107"/>
    </row>
    <row r="150" spans="1:24" ht="20.25" customHeight="1">
      <c r="A150" s="156" t="s">
        <v>17</v>
      </c>
      <c r="B150" s="157">
        <v>526</v>
      </c>
      <c r="C150" s="158" t="s">
        <v>1669</v>
      </c>
      <c r="D150" s="141" t="s">
        <v>327</v>
      </c>
      <c r="E150" s="160" t="s">
        <v>2084</v>
      </c>
      <c r="F150" s="142">
        <v>2</v>
      </c>
      <c r="G150" s="142">
        <v>2</v>
      </c>
      <c r="H150" s="141">
        <v>4</v>
      </c>
      <c r="I150" s="154">
        <v>4</v>
      </c>
      <c r="J150" s="146">
        <v>350000000</v>
      </c>
      <c r="K150" s="142" t="s">
        <v>1669</v>
      </c>
      <c r="L150" s="142" t="s">
        <v>2085</v>
      </c>
      <c r="M150" s="161">
        <v>70000000</v>
      </c>
      <c r="N150" s="148" t="e">
        <v>#N/A</v>
      </c>
      <c r="O150" s="149" t="e">
        <v>#N/A</v>
      </c>
      <c r="P150" s="155" t="e">
        <v>#N/A</v>
      </c>
      <c r="Q150" s="141" t="e">
        <v>#N/A</v>
      </c>
      <c r="R150" s="151" t="e">
        <v>#N/A</v>
      </c>
      <c r="S150" s="151" t="e">
        <v>#N/A</v>
      </c>
      <c r="T150" s="152"/>
      <c r="U150" s="152"/>
      <c r="V150" s="152"/>
      <c r="W150" s="159"/>
      <c r="X150" s="107"/>
    </row>
    <row r="151" spans="1:24" ht="20.25" customHeight="1">
      <c r="A151" s="156" t="s">
        <v>17</v>
      </c>
      <c r="B151" s="157">
        <v>529</v>
      </c>
      <c r="C151" s="158" t="s">
        <v>1672</v>
      </c>
      <c r="D151" s="141" t="s">
        <v>996</v>
      </c>
      <c r="E151" s="143"/>
      <c r="F151" s="144">
        <v>1850</v>
      </c>
      <c r="G151" s="144">
        <v>1850</v>
      </c>
      <c r="H151" s="145">
        <v>3700</v>
      </c>
      <c r="I151" s="146">
        <v>3700</v>
      </c>
      <c r="J151" s="154" t="s">
        <v>533</v>
      </c>
      <c r="K151" s="142" t="s">
        <v>1672</v>
      </c>
      <c r="L151" s="142" t="s">
        <v>2086</v>
      </c>
      <c r="M151" s="161">
        <v>38016</v>
      </c>
      <c r="N151" s="148" t="e">
        <v>#N/A</v>
      </c>
      <c r="O151" s="149" t="e">
        <v>#N/A</v>
      </c>
      <c r="P151" s="155" t="e">
        <v>#N/A</v>
      </c>
      <c r="Q151" s="141" t="e">
        <v>#N/A</v>
      </c>
      <c r="R151" s="151" t="e">
        <v>#N/A</v>
      </c>
      <c r="S151" s="151" t="e">
        <v>#N/A</v>
      </c>
      <c r="T151" s="152"/>
      <c r="U151" s="152"/>
      <c r="V151" s="152"/>
      <c r="W151" s="159"/>
      <c r="X151" s="107"/>
    </row>
    <row r="152" spans="1:24" ht="20.25" customHeight="1">
      <c r="A152" s="156" t="s">
        <v>17</v>
      </c>
      <c r="B152" s="157">
        <v>531</v>
      </c>
      <c r="C152" s="158" t="s">
        <v>1673</v>
      </c>
      <c r="D152" s="141" t="s">
        <v>327</v>
      </c>
      <c r="E152" s="143"/>
      <c r="F152" s="144">
        <v>1000</v>
      </c>
      <c r="G152" s="144">
        <v>1000</v>
      </c>
      <c r="H152" s="145">
        <v>2000</v>
      </c>
      <c r="I152" s="146">
        <v>1684</v>
      </c>
      <c r="J152" s="146">
        <v>87568000</v>
      </c>
      <c r="K152" s="142" t="s">
        <v>1673</v>
      </c>
      <c r="L152" s="142" t="s">
        <v>2087</v>
      </c>
      <c r="M152" s="161">
        <v>54000</v>
      </c>
      <c r="N152" s="148" t="e">
        <v>#N/A</v>
      </c>
      <c r="O152" s="149" t="e">
        <v>#N/A</v>
      </c>
      <c r="P152" s="155" t="e">
        <v>#N/A</v>
      </c>
      <c r="Q152" s="141" t="e">
        <v>#N/A</v>
      </c>
      <c r="R152" s="151" t="e">
        <v>#N/A</v>
      </c>
      <c r="S152" s="151" t="e">
        <v>#N/A</v>
      </c>
      <c r="T152" s="152"/>
      <c r="U152" s="152"/>
      <c r="V152" s="152"/>
      <c r="W152" s="159"/>
      <c r="X152" s="107"/>
    </row>
    <row r="153" spans="1:24" ht="20.25" customHeight="1">
      <c r="A153" s="156" t="s">
        <v>17</v>
      </c>
      <c r="B153" s="157">
        <v>533</v>
      </c>
      <c r="C153" s="158" t="s">
        <v>1674</v>
      </c>
      <c r="D153" s="141" t="s">
        <v>996</v>
      </c>
      <c r="E153" s="160" t="s">
        <v>1675</v>
      </c>
      <c r="F153" s="142">
        <v>50</v>
      </c>
      <c r="G153" s="142">
        <v>50</v>
      </c>
      <c r="H153" s="141">
        <v>100</v>
      </c>
      <c r="I153" s="154">
        <v>100</v>
      </c>
      <c r="J153" s="146">
        <v>156000000</v>
      </c>
      <c r="K153" s="142" t="s">
        <v>1674</v>
      </c>
      <c r="L153" s="142" t="s">
        <v>1675</v>
      </c>
      <c r="M153" s="161">
        <v>1500000</v>
      </c>
      <c r="N153" s="148" t="e">
        <v>#N/A</v>
      </c>
      <c r="O153" s="149" t="e">
        <v>#N/A</v>
      </c>
      <c r="P153" s="155" t="e">
        <v>#N/A</v>
      </c>
      <c r="Q153" s="141" t="e">
        <v>#N/A</v>
      </c>
      <c r="R153" s="151" t="e">
        <v>#N/A</v>
      </c>
      <c r="S153" s="151" t="e">
        <v>#N/A</v>
      </c>
      <c r="T153" s="152"/>
      <c r="U153" s="152"/>
      <c r="V153" s="152"/>
      <c r="W153" s="153"/>
      <c r="X153" s="107"/>
    </row>
    <row r="154" spans="1:24" ht="20.25" customHeight="1">
      <c r="A154" s="156" t="s">
        <v>17</v>
      </c>
      <c r="B154" s="157">
        <v>534</v>
      </c>
      <c r="C154" s="158" t="s">
        <v>1676</v>
      </c>
      <c r="D154" s="141" t="s">
        <v>150</v>
      </c>
      <c r="E154" s="143"/>
      <c r="F154" s="142">
        <v>52</v>
      </c>
      <c r="G154" s="142">
        <v>52</v>
      </c>
      <c r="H154" s="141">
        <v>104</v>
      </c>
      <c r="I154" s="154">
        <v>104</v>
      </c>
      <c r="J154" s="146">
        <v>42638400</v>
      </c>
      <c r="K154" s="142" t="s">
        <v>1676</v>
      </c>
      <c r="L154" s="142" t="s">
        <v>1678</v>
      </c>
      <c r="M154" s="161">
        <v>394800</v>
      </c>
      <c r="N154" s="148" t="e">
        <v>#N/A</v>
      </c>
      <c r="O154" s="149" t="e">
        <v>#N/A</v>
      </c>
      <c r="P154" s="155" t="e">
        <v>#N/A</v>
      </c>
      <c r="Q154" s="141" t="e">
        <v>#N/A</v>
      </c>
      <c r="R154" s="151" t="e">
        <v>#N/A</v>
      </c>
      <c r="S154" s="151" t="e">
        <v>#N/A</v>
      </c>
      <c r="T154" s="152"/>
      <c r="U154" s="152"/>
      <c r="V154" s="152"/>
      <c r="W154" s="153"/>
      <c r="X154" s="107"/>
    </row>
    <row r="155" spans="1:24" ht="20.25" customHeight="1">
      <c r="A155" s="156" t="s">
        <v>17</v>
      </c>
      <c r="B155" s="157">
        <v>535</v>
      </c>
      <c r="C155" s="158" t="s">
        <v>1679</v>
      </c>
      <c r="D155" s="141" t="s">
        <v>150</v>
      </c>
      <c r="E155" s="143"/>
      <c r="F155" s="144">
        <v>1000</v>
      </c>
      <c r="G155" s="144">
        <v>1050</v>
      </c>
      <c r="H155" s="145">
        <v>2050</v>
      </c>
      <c r="I155" s="146">
        <v>1525</v>
      </c>
      <c r="J155" s="146">
        <v>16012500</v>
      </c>
      <c r="K155" s="142" t="s">
        <v>1679</v>
      </c>
      <c r="L155" s="142" t="s">
        <v>1680</v>
      </c>
      <c r="M155" s="161">
        <v>10500</v>
      </c>
      <c r="N155" s="148" t="e">
        <v>#N/A</v>
      </c>
      <c r="O155" s="149" t="e">
        <v>#N/A</v>
      </c>
      <c r="P155" s="155" t="e">
        <v>#N/A</v>
      </c>
      <c r="Q155" s="141" t="e">
        <v>#N/A</v>
      </c>
      <c r="R155" s="151" t="e">
        <v>#N/A</v>
      </c>
      <c r="S155" s="151" t="e">
        <v>#N/A</v>
      </c>
      <c r="T155" s="152"/>
      <c r="U155" s="152"/>
      <c r="V155" s="152"/>
      <c r="W155" s="159"/>
      <c r="X155" s="107"/>
    </row>
    <row r="156" spans="1:24" ht="20.25" customHeight="1">
      <c r="A156" s="156" t="s">
        <v>17</v>
      </c>
      <c r="B156" s="157">
        <v>536</v>
      </c>
      <c r="C156" s="158" t="s">
        <v>1681</v>
      </c>
      <c r="D156" s="141" t="s">
        <v>327</v>
      </c>
      <c r="E156" s="160" t="s">
        <v>2088</v>
      </c>
      <c r="F156" s="142">
        <v>50</v>
      </c>
      <c r="G156" s="142">
        <v>50</v>
      </c>
      <c r="H156" s="141">
        <v>100</v>
      </c>
      <c r="I156" s="154">
        <v>100</v>
      </c>
      <c r="J156" s="146">
        <v>157500000</v>
      </c>
      <c r="K156" s="142" t="s">
        <v>2089</v>
      </c>
      <c r="L156" s="142" t="s">
        <v>2090</v>
      </c>
      <c r="M156" s="161">
        <v>871500</v>
      </c>
      <c r="N156" s="148" t="e">
        <v>#N/A</v>
      </c>
      <c r="O156" s="149" t="e">
        <v>#N/A</v>
      </c>
      <c r="P156" s="155" t="e">
        <v>#N/A</v>
      </c>
      <c r="Q156" s="141" t="e">
        <v>#N/A</v>
      </c>
      <c r="R156" s="151" t="e">
        <v>#N/A</v>
      </c>
      <c r="S156" s="151" t="e">
        <v>#N/A</v>
      </c>
      <c r="T156" s="152"/>
      <c r="U156" s="152"/>
      <c r="V156" s="152"/>
      <c r="W156" s="159"/>
      <c r="X156" s="107"/>
    </row>
    <row r="157" spans="1:24" ht="20.25" customHeight="1">
      <c r="A157" s="156" t="s">
        <v>17</v>
      </c>
      <c r="B157" s="157">
        <v>537</v>
      </c>
      <c r="C157" s="158" t="s">
        <v>1683</v>
      </c>
      <c r="D157" s="141" t="s">
        <v>150</v>
      </c>
      <c r="E157" s="160" t="s">
        <v>1684</v>
      </c>
      <c r="F157" s="142">
        <v>5</v>
      </c>
      <c r="G157" s="142">
        <v>5</v>
      </c>
      <c r="H157" s="141">
        <v>10</v>
      </c>
      <c r="I157" s="154">
        <v>10</v>
      </c>
      <c r="J157" s="146">
        <v>17600000</v>
      </c>
      <c r="K157" s="142" t="s">
        <v>1685</v>
      </c>
      <c r="L157" s="142" t="s">
        <v>2091</v>
      </c>
      <c r="M157" s="161">
        <v>1600000</v>
      </c>
      <c r="N157" s="148" t="e">
        <v>#N/A</v>
      </c>
      <c r="O157" s="149" t="e">
        <v>#N/A</v>
      </c>
      <c r="P157" s="155" t="e">
        <v>#N/A</v>
      </c>
      <c r="Q157" s="141" t="e">
        <v>#N/A</v>
      </c>
      <c r="R157" s="151" t="e">
        <v>#N/A</v>
      </c>
      <c r="S157" s="151" t="e">
        <v>#N/A</v>
      </c>
      <c r="T157" s="152"/>
      <c r="U157" s="152"/>
      <c r="V157" s="152"/>
      <c r="W157" s="159"/>
      <c r="X157" s="107"/>
    </row>
    <row r="158" spans="1:24" ht="20.25" customHeight="1">
      <c r="A158" s="156" t="s">
        <v>17</v>
      </c>
      <c r="B158" s="157">
        <v>539</v>
      </c>
      <c r="C158" s="158" t="s">
        <v>1686</v>
      </c>
      <c r="D158" s="141" t="s">
        <v>116</v>
      </c>
      <c r="E158" s="160" t="s">
        <v>2092</v>
      </c>
      <c r="F158" s="142">
        <v>9</v>
      </c>
      <c r="G158" s="142">
        <v>10</v>
      </c>
      <c r="H158" s="141">
        <v>19</v>
      </c>
      <c r="I158" s="154">
        <v>19</v>
      </c>
      <c r="J158" s="146">
        <v>7800000</v>
      </c>
      <c r="K158" s="142" t="s">
        <v>1687</v>
      </c>
      <c r="L158" s="142" t="s">
        <v>2093</v>
      </c>
      <c r="M158" s="147">
        <v>1158000</v>
      </c>
      <c r="N158" s="148" t="e">
        <v>#N/A</v>
      </c>
      <c r="O158" s="149" t="e">
        <v>#N/A</v>
      </c>
      <c r="P158" s="155" t="e">
        <v>#N/A</v>
      </c>
      <c r="Q158" s="141" t="e">
        <v>#N/A</v>
      </c>
      <c r="R158" s="151" t="e">
        <v>#N/A</v>
      </c>
      <c r="S158" s="151" t="e">
        <v>#N/A</v>
      </c>
      <c r="T158" s="152"/>
      <c r="U158" s="152"/>
      <c r="V158" s="152"/>
      <c r="W158" s="159"/>
      <c r="X158" s="107"/>
    </row>
    <row r="159" spans="1:24" ht="20.25" customHeight="1">
      <c r="A159" s="156" t="s">
        <v>17</v>
      </c>
      <c r="B159" s="157">
        <v>540</v>
      </c>
      <c r="C159" s="158" t="s">
        <v>1688</v>
      </c>
      <c r="D159" s="141" t="s">
        <v>51</v>
      </c>
      <c r="E159" s="160" t="s">
        <v>1689</v>
      </c>
      <c r="F159" s="142">
        <v>50</v>
      </c>
      <c r="G159" s="142">
        <v>55</v>
      </c>
      <c r="H159" s="141">
        <v>105</v>
      </c>
      <c r="I159" s="154">
        <v>105</v>
      </c>
      <c r="J159" s="146">
        <v>8800000</v>
      </c>
      <c r="K159" s="142" t="s">
        <v>1688</v>
      </c>
      <c r="L159" s="142" t="s">
        <v>1690</v>
      </c>
      <c r="M159" s="161">
        <v>19950</v>
      </c>
      <c r="N159" s="148" t="e">
        <v>#N/A</v>
      </c>
      <c r="O159" s="149" t="e">
        <v>#N/A</v>
      </c>
      <c r="P159" s="155" t="e">
        <v>#N/A</v>
      </c>
      <c r="Q159" s="141" t="e">
        <v>#N/A</v>
      </c>
      <c r="R159" s="151" t="e">
        <v>#N/A</v>
      </c>
      <c r="S159" s="151" t="e">
        <v>#N/A</v>
      </c>
      <c r="T159" s="152"/>
      <c r="U159" s="152"/>
      <c r="V159" s="152"/>
      <c r="W159" s="153"/>
      <c r="X159" s="107"/>
    </row>
    <row r="160" spans="1:24" ht="20.25" customHeight="1">
      <c r="A160" s="156" t="s">
        <v>17</v>
      </c>
      <c r="B160" s="157">
        <v>543</v>
      </c>
      <c r="C160" s="158" t="s">
        <v>1691</v>
      </c>
      <c r="D160" s="141" t="s">
        <v>150</v>
      </c>
      <c r="E160" s="143"/>
      <c r="F160" s="142">
        <v>90</v>
      </c>
      <c r="G160" s="142">
        <v>66</v>
      </c>
      <c r="H160" s="141">
        <v>156</v>
      </c>
      <c r="I160" s="154">
        <v>156</v>
      </c>
      <c r="J160" s="146">
        <v>3015500</v>
      </c>
      <c r="K160" s="142" t="s">
        <v>1691</v>
      </c>
      <c r="L160" s="142" t="s">
        <v>2094</v>
      </c>
      <c r="M160" s="161">
        <v>18500</v>
      </c>
      <c r="N160" s="148" t="e">
        <v>#N/A</v>
      </c>
      <c r="O160" s="149" t="e">
        <v>#N/A</v>
      </c>
      <c r="P160" s="155" t="e">
        <v>#N/A</v>
      </c>
      <c r="Q160" s="141" t="e">
        <v>#N/A</v>
      </c>
      <c r="R160" s="151" t="e">
        <v>#N/A</v>
      </c>
      <c r="S160" s="151" t="e">
        <v>#N/A</v>
      </c>
      <c r="T160" s="152"/>
      <c r="U160" s="152"/>
      <c r="V160" s="152"/>
      <c r="W160" s="159"/>
      <c r="X160" s="107"/>
    </row>
    <row r="161" spans="1:24" ht="20.25" customHeight="1">
      <c r="A161" s="156" t="s">
        <v>17</v>
      </c>
      <c r="B161" s="157">
        <v>544</v>
      </c>
      <c r="C161" s="158" t="s">
        <v>1692</v>
      </c>
      <c r="D161" s="141" t="s">
        <v>150</v>
      </c>
      <c r="E161" s="160" t="s">
        <v>1693</v>
      </c>
      <c r="F161" s="142">
        <v>2</v>
      </c>
      <c r="G161" s="142">
        <v>2</v>
      </c>
      <c r="H161" s="141">
        <v>4</v>
      </c>
      <c r="I161" s="154">
        <v>4</v>
      </c>
      <c r="J161" s="146">
        <v>15500000</v>
      </c>
      <c r="K161" s="142" t="s">
        <v>1692</v>
      </c>
      <c r="L161" s="142" t="s">
        <v>1693</v>
      </c>
      <c r="M161" s="161">
        <v>3100000</v>
      </c>
      <c r="N161" s="148" t="e">
        <v>#N/A</v>
      </c>
      <c r="O161" s="149" t="e">
        <v>#N/A</v>
      </c>
      <c r="P161" s="155" t="e">
        <v>#N/A</v>
      </c>
      <c r="Q161" s="141" t="e">
        <v>#N/A</v>
      </c>
      <c r="R161" s="151" t="e">
        <v>#N/A</v>
      </c>
      <c r="S161" s="151" t="e">
        <v>#N/A</v>
      </c>
      <c r="T161" s="152"/>
      <c r="U161" s="152"/>
      <c r="V161" s="152"/>
      <c r="W161" s="159"/>
      <c r="X161" s="107"/>
    </row>
    <row r="162" spans="1:24" ht="20.25" customHeight="1">
      <c r="A162" s="156" t="s">
        <v>17</v>
      </c>
      <c r="B162" s="157">
        <v>545</v>
      </c>
      <c r="C162" s="158" t="s">
        <v>1694</v>
      </c>
      <c r="D162" s="141" t="s">
        <v>327</v>
      </c>
      <c r="E162" s="160" t="s">
        <v>490</v>
      </c>
      <c r="F162" s="142">
        <v>24</v>
      </c>
      <c r="G162" s="142">
        <v>30</v>
      </c>
      <c r="H162" s="141">
        <v>54</v>
      </c>
      <c r="I162" s="154">
        <v>54</v>
      </c>
      <c r="J162" s="146">
        <v>45900000</v>
      </c>
      <c r="K162" s="142" t="s">
        <v>1694</v>
      </c>
      <c r="L162" s="142" t="s">
        <v>2095</v>
      </c>
      <c r="M162" s="161">
        <v>850000</v>
      </c>
      <c r="N162" s="148" t="e">
        <v>#N/A</v>
      </c>
      <c r="O162" s="149" t="e">
        <v>#N/A</v>
      </c>
      <c r="P162" s="155" t="e">
        <v>#N/A</v>
      </c>
      <c r="Q162" s="141" t="e">
        <v>#N/A</v>
      </c>
      <c r="R162" s="151" t="e">
        <v>#N/A</v>
      </c>
      <c r="S162" s="151" t="e">
        <v>#N/A</v>
      </c>
      <c r="T162" s="152"/>
      <c r="U162" s="152"/>
      <c r="V162" s="152"/>
      <c r="W162" s="159"/>
      <c r="X162" s="107"/>
    </row>
    <row r="163" spans="1:24" ht="20.25" customHeight="1">
      <c r="A163" s="156" t="s">
        <v>17</v>
      </c>
      <c r="B163" s="157">
        <v>546</v>
      </c>
      <c r="C163" s="158" t="s">
        <v>1695</v>
      </c>
      <c r="D163" s="141" t="s">
        <v>1696</v>
      </c>
      <c r="E163" s="160" t="s">
        <v>1697</v>
      </c>
      <c r="F163" s="142">
        <v>1</v>
      </c>
      <c r="G163" s="142">
        <v>1</v>
      </c>
      <c r="H163" s="141">
        <v>2</v>
      </c>
      <c r="I163" s="154">
        <v>2</v>
      </c>
      <c r="J163" s="146">
        <v>5850000</v>
      </c>
      <c r="K163" s="142" t="s">
        <v>1695</v>
      </c>
      <c r="L163" s="142" t="s">
        <v>1697</v>
      </c>
      <c r="M163" s="161">
        <v>1950000</v>
      </c>
      <c r="N163" s="148" t="e">
        <v>#N/A</v>
      </c>
      <c r="O163" s="149" t="e">
        <v>#N/A</v>
      </c>
      <c r="P163" s="155" t="e">
        <v>#N/A</v>
      </c>
      <c r="Q163" s="141" t="e">
        <v>#N/A</v>
      </c>
      <c r="R163" s="151" t="e">
        <v>#N/A</v>
      </c>
      <c r="S163" s="151" t="e">
        <v>#N/A</v>
      </c>
      <c r="T163" s="152"/>
      <c r="U163" s="152"/>
      <c r="V163" s="152"/>
      <c r="W163" s="153"/>
      <c r="X163" s="107"/>
    </row>
    <row r="164" spans="1:24" ht="20.25" customHeight="1">
      <c r="A164" s="156" t="s">
        <v>17</v>
      </c>
      <c r="B164" s="157">
        <v>547</v>
      </c>
      <c r="C164" s="158" t="s">
        <v>1698</v>
      </c>
      <c r="D164" s="141" t="s">
        <v>137</v>
      </c>
      <c r="E164" s="143"/>
      <c r="F164" s="142">
        <v>5</v>
      </c>
      <c r="G164" s="142">
        <v>5</v>
      </c>
      <c r="H164" s="141">
        <v>10</v>
      </c>
      <c r="I164" s="154">
        <v>10</v>
      </c>
      <c r="J164" s="146">
        <v>3850000</v>
      </c>
      <c r="K164" s="142" t="s">
        <v>1699</v>
      </c>
      <c r="L164" s="142" t="s">
        <v>1701</v>
      </c>
      <c r="M164" s="161">
        <v>383000</v>
      </c>
      <c r="N164" s="148" t="e">
        <v>#N/A</v>
      </c>
      <c r="O164" s="149" t="e">
        <v>#N/A</v>
      </c>
      <c r="P164" s="155" t="e">
        <v>#N/A</v>
      </c>
      <c r="Q164" s="141" t="e">
        <v>#N/A</v>
      </c>
      <c r="R164" s="151" t="e">
        <v>#N/A</v>
      </c>
      <c r="S164" s="151" t="e">
        <v>#N/A</v>
      </c>
      <c r="T164" s="152"/>
      <c r="U164" s="152"/>
      <c r="V164" s="152"/>
      <c r="W164" s="159"/>
      <c r="X164" s="107"/>
    </row>
    <row r="165" spans="1:24" ht="20.25" customHeight="1">
      <c r="A165" s="156" t="s">
        <v>17</v>
      </c>
      <c r="B165" s="157">
        <v>551</v>
      </c>
      <c r="C165" s="158" t="s">
        <v>1702</v>
      </c>
      <c r="D165" s="141" t="s">
        <v>137</v>
      </c>
      <c r="E165" s="143"/>
      <c r="F165" s="142">
        <v>1</v>
      </c>
      <c r="G165" s="142">
        <v>1</v>
      </c>
      <c r="H165" s="141">
        <v>2</v>
      </c>
      <c r="I165" s="154">
        <v>2</v>
      </c>
      <c r="J165" s="154" t="s">
        <v>533</v>
      </c>
      <c r="K165" s="142" t="s">
        <v>1702</v>
      </c>
      <c r="L165" s="142" t="s">
        <v>2096</v>
      </c>
      <c r="M165" s="147">
        <v>1500000</v>
      </c>
      <c r="N165" s="148" t="e">
        <v>#N/A</v>
      </c>
      <c r="O165" s="149" t="e">
        <v>#N/A</v>
      </c>
      <c r="P165" s="155" t="e">
        <v>#N/A</v>
      </c>
      <c r="Q165" s="141" t="e">
        <v>#N/A</v>
      </c>
      <c r="R165" s="151" t="e">
        <v>#N/A</v>
      </c>
      <c r="S165" s="151" t="e">
        <v>#N/A</v>
      </c>
      <c r="T165" s="152"/>
      <c r="U165" s="152"/>
      <c r="V165" s="152"/>
      <c r="W165" s="159"/>
      <c r="X165" s="107"/>
    </row>
    <row r="166" spans="1:24" ht="20.25" customHeight="1">
      <c r="A166" s="156" t="s">
        <v>17</v>
      </c>
      <c r="B166" s="157">
        <v>552</v>
      </c>
      <c r="C166" s="158" t="s">
        <v>1703</v>
      </c>
      <c r="D166" s="141" t="s">
        <v>137</v>
      </c>
      <c r="E166" s="160" t="s">
        <v>1704</v>
      </c>
      <c r="F166" s="142">
        <v>3</v>
      </c>
      <c r="G166" s="142">
        <v>4</v>
      </c>
      <c r="H166" s="141">
        <v>7</v>
      </c>
      <c r="I166" s="154">
        <v>7</v>
      </c>
      <c r="J166" s="146">
        <v>1680000</v>
      </c>
      <c r="K166" s="142" t="s">
        <v>1703</v>
      </c>
      <c r="L166" s="142" t="s">
        <v>1705</v>
      </c>
      <c r="M166" s="147">
        <v>325000</v>
      </c>
      <c r="N166" s="148" t="e">
        <v>#N/A</v>
      </c>
      <c r="O166" s="149" t="e">
        <v>#N/A</v>
      </c>
      <c r="P166" s="155" t="e">
        <v>#N/A</v>
      </c>
      <c r="Q166" s="141" t="e">
        <v>#N/A</v>
      </c>
      <c r="R166" s="151" t="e">
        <v>#N/A</v>
      </c>
      <c r="S166" s="151" t="e">
        <v>#N/A</v>
      </c>
      <c r="T166" s="152"/>
      <c r="U166" s="152"/>
      <c r="V166" s="152"/>
      <c r="W166" s="159"/>
      <c r="X166" s="107"/>
    </row>
    <row r="167" spans="1:24" ht="20.25" customHeight="1">
      <c r="A167" s="156" t="s">
        <v>17</v>
      </c>
      <c r="B167" s="157">
        <v>554</v>
      </c>
      <c r="C167" s="158" t="s">
        <v>1706</v>
      </c>
      <c r="D167" s="141" t="s">
        <v>116</v>
      </c>
      <c r="E167" s="143"/>
      <c r="F167" s="142">
        <v>30</v>
      </c>
      <c r="G167" s="142">
        <v>30</v>
      </c>
      <c r="H167" s="141">
        <v>60</v>
      </c>
      <c r="I167" s="154">
        <v>60</v>
      </c>
      <c r="J167" s="146">
        <v>103950000</v>
      </c>
      <c r="K167" s="142" t="s">
        <v>1706</v>
      </c>
      <c r="L167" s="142" t="s">
        <v>1707</v>
      </c>
      <c r="M167" s="161">
        <v>1650000</v>
      </c>
      <c r="N167" s="148" t="e">
        <v>#N/A</v>
      </c>
      <c r="O167" s="149" t="e">
        <v>#N/A</v>
      </c>
      <c r="P167" s="155" t="e">
        <v>#N/A</v>
      </c>
      <c r="Q167" s="141" t="e">
        <v>#N/A</v>
      </c>
      <c r="R167" s="151" t="e">
        <v>#N/A</v>
      </c>
      <c r="S167" s="151" t="e">
        <v>#N/A</v>
      </c>
      <c r="T167" s="152"/>
      <c r="U167" s="152"/>
      <c r="V167" s="152"/>
      <c r="W167" s="159"/>
      <c r="X167" s="107"/>
    </row>
    <row r="168" spans="1:24" ht="20.25" customHeight="1">
      <c r="A168" s="156" t="s">
        <v>17</v>
      </c>
      <c r="B168" s="157">
        <v>556</v>
      </c>
      <c r="C168" s="158" t="s">
        <v>1708</v>
      </c>
      <c r="D168" s="141" t="s">
        <v>150</v>
      </c>
      <c r="E168" s="143"/>
      <c r="F168" s="142">
        <v>150</v>
      </c>
      <c r="G168" s="142">
        <v>165</v>
      </c>
      <c r="H168" s="141">
        <v>315</v>
      </c>
      <c r="I168" s="154">
        <v>315</v>
      </c>
      <c r="J168" s="146">
        <v>4935000</v>
      </c>
      <c r="K168" s="142" t="s">
        <v>1709</v>
      </c>
      <c r="L168" s="142" t="s">
        <v>2097</v>
      </c>
      <c r="M168" s="147">
        <v>15000</v>
      </c>
      <c r="N168" s="148" t="e">
        <v>#N/A</v>
      </c>
      <c r="O168" s="149" t="e">
        <v>#N/A</v>
      </c>
      <c r="P168" s="155" t="e">
        <v>#N/A</v>
      </c>
      <c r="Q168" s="141" t="e">
        <v>#N/A</v>
      </c>
      <c r="R168" s="151" t="e">
        <v>#N/A</v>
      </c>
      <c r="S168" s="151" t="e">
        <v>#N/A</v>
      </c>
      <c r="T168" s="152"/>
      <c r="U168" s="152"/>
      <c r="V168" s="152"/>
      <c r="W168" s="159"/>
      <c r="X168" s="107"/>
    </row>
    <row r="169" spans="1:24" ht="20.25" customHeight="1">
      <c r="A169" s="156" t="s">
        <v>17</v>
      </c>
      <c r="B169" s="157">
        <v>557</v>
      </c>
      <c r="C169" s="158" t="s">
        <v>1710</v>
      </c>
      <c r="D169" s="141" t="s">
        <v>116</v>
      </c>
      <c r="E169" s="143"/>
      <c r="F169" s="142">
        <v>12</v>
      </c>
      <c r="G169" s="142">
        <v>27</v>
      </c>
      <c r="H169" s="141">
        <v>39</v>
      </c>
      <c r="I169" s="154">
        <v>39</v>
      </c>
      <c r="J169" s="146">
        <v>5576000</v>
      </c>
      <c r="K169" s="142" t="s">
        <v>1711</v>
      </c>
      <c r="L169" s="142" t="s">
        <v>1712</v>
      </c>
      <c r="M169" s="161">
        <v>136000</v>
      </c>
      <c r="N169" s="148" t="e">
        <v>#N/A</v>
      </c>
      <c r="O169" s="149" t="e">
        <v>#N/A</v>
      </c>
      <c r="P169" s="155" t="e">
        <v>#N/A</v>
      </c>
      <c r="Q169" s="141" t="e">
        <v>#N/A</v>
      </c>
      <c r="R169" s="151" t="e">
        <v>#N/A</v>
      </c>
      <c r="S169" s="151" t="e">
        <v>#N/A</v>
      </c>
      <c r="T169" s="152"/>
      <c r="U169" s="152"/>
      <c r="V169" s="152"/>
      <c r="W169" s="153"/>
      <c r="X169" s="107"/>
    </row>
    <row r="170" spans="1:24" ht="20.25" customHeight="1">
      <c r="A170" s="156" t="s">
        <v>17</v>
      </c>
      <c r="B170" s="157">
        <v>558</v>
      </c>
      <c r="C170" s="158" t="s">
        <v>1913</v>
      </c>
      <c r="D170" s="141" t="s">
        <v>435</v>
      </c>
      <c r="E170" s="143"/>
      <c r="F170" s="142">
        <v>200</v>
      </c>
      <c r="G170" s="142">
        <v>200</v>
      </c>
      <c r="H170" s="141">
        <v>400</v>
      </c>
      <c r="I170" s="154">
        <v>400</v>
      </c>
      <c r="J170" s="146">
        <v>1668000</v>
      </c>
      <c r="K170" s="142" t="s">
        <v>2098</v>
      </c>
      <c r="L170" s="142" t="s">
        <v>2098</v>
      </c>
      <c r="M170" s="161">
        <v>10000</v>
      </c>
      <c r="N170" s="148" t="e">
        <v>#N/A</v>
      </c>
      <c r="O170" s="149" t="e">
        <v>#N/A</v>
      </c>
      <c r="P170" s="155" t="e">
        <v>#N/A</v>
      </c>
      <c r="Q170" s="141" t="e">
        <v>#N/A</v>
      </c>
      <c r="R170" s="151" t="e">
        <v>#N/A</v>
      </c>
      <c r="S170" s="151" t="e">
        <v>#N/A</v>
      </c>
      <c r="T170" s="152"/>
      <c r="U170" s="152"/>
      <c r="V170" s="152"/>
      <c r="W170" s="159"/>
      <c r="X170" s="107"/>
    </row>
    <row r="171" spans="1:24" ht="20.25" customHeight="1">
      <c r="A171" s="156" t="s">
        <v>17</v>
      </c>
      <c r="B171" s="157">
        <v>559</v>
      </c>
      <c r="C171" s="158" t="s">
        <v>1914</v>
      </c>
      <c r="D171" s="141" t="s">
        <v>64</v>
      </c>
      <c r="E171" s="160" t="s">
        <v>2099</v>
      </c>
      <c r="F171" s="142">
        <v>2</v>
      </c>
      <c r="G171" s="142">
        <v>2</v>
      </c>
      <c r="H171" s="141">
        <v>4</v>
      </c>
      <c r="I171" s="154">
        <v>4</v>
      </c>
      <c r="J171" s="146">
        <v>6400000</v>
      </c>
      <c r="K171" s="142" t="s">
        <v>1914</v>
      </c>
      <c r="L171" s="142" t="s">
        <v>2099</v>
      </c>
      <c r="M171" s="161">
        <v>1280000</v>
      </c>
      <c r="N171" s="148" t="e">
        <v>#N/A</v>
      </c>
      <c r="O171" s="149" t="e">
        <v>#N/A</v>
      </c>
      <c r="P171" s="155" t="e">
        <v>#N/A</v>
      </c>
      <c r="Q171" s="141" t="e">
        <v>#N/A</v>
      </c>
      <c r="R171" s="151" t="e">
        <v>#N/A</v>
      </c>
      <c r="S171" s="151" t="e">
        <v>#N/A</v>
      </c>
      <c r="T171" s="152"/>
      <c r="U171" s="152"/>
      <c r="V171" s="152"/>
      <c r="W171" s="159"/>
      <c r="X171" s="107"/>
    </row>
    <row r="172" spans="1:24" ht="20.25" customHeight="1">
      <c r="A172" s="156" t="s">
        <v>17</v>
      </c>
      <c r="B172" s="157">
        <v>560</v>
      </c>
      <c r="C172" s="158" t="s">
        <v>1915</v>
      </c>
      <c r="D172" s="141" t="s">
        <v>150</v>
      </c>
      <c r="E172" s="143"/>
      <c r="F172" s="142">
        <v>50</v>
      </c>
      <c r="G172" s="142">
        <v>55</v>
      </c>
      <c r="H172" s="141">
        <v>105</v>
      </c>
      <c r="I172" s="154">
        <v>110</v>
      </c>
      <c r="J172" s="154" t="s">
        <v>533</v>
      </c>
      <c r="K172" s="142" t="s">
        <v>2100</v>
      </c>
      <c r="L172" s="142" t="s">
        <v>2101</v>
      </c>
      <c r="M172" s="161">
        <v>100000</v>
      </c>
      <c r="N172" s="148" t="e">
        <v>#N/A</v>
      </c>
      <c r="O172" s="149" t="e">
        <v>#N/A</v>
      </c>
      <c r="P172" s="155" t="e">
        <v>#N/A</v>
      </c>
      <c r="Q172" s="141" t="e">
        <v>#N/A</v>
      </c>
      <c r="R172" s="151" t="e">
        <v>#N/A</v>
      </c>
      <c r="S172" s="151" t="e">
        <v>#N/A</v>
      </c>
      <c r="T172" s="152"/>
      <c r="U172" s="152"/>
      <c r="V172" s="152"/>
      <c r="W172" s="159"/>
      <c r="X172" s="107"/>
    </row>
    <row r="173" spans="1:24" ht="20.25" customHeight="1">
      <c r="A173" s="156" t="s">
        <v>17</v>
      </c>
      <c r="B173" s="157">
        <v>562</v>
      </c>
      <c r="C173" s="158" t="s">
        <v>1713</v>
      </c>
      <c r="D173" s="141" t="s">
        <v>1714</v>
      </c>
      <c r="E173" s="160" t="s">
        <v>2102</v>
      </c>
      <c r="F173" s="142">
        <v>600</v>
      </c>
      <c r="G173" s="142">
        <v>660</v>
      </c>
      <c r="H173" s="145">
        <v>1260</v>
      </c>
      <c r="I173" s="146">
        <v>1260</v>
      </c>
      <c r="J173" s="146">
        <v>109526521</v>
      </c>
      <c r="K173" s="142" t="s">
        <v>1713</v>
      </c>
      <c r="L173" s="142" t="s">
        <v>2102</v>
      </c>
      <c r="M173" s="161">
        <v>83417</v>
      </c>
      <c r="N173" s="148" t="e">
        <v>#N/A</v>
      </c>
      <c r="O173" s="149" t="e">
        <v>#N/A</v>
      </c>
      <c r="P173" s="155" t="e">
        <v>#N/A</v>
      </c>
      <c r="Q173" s="141" t="e">
        <v>#N/A</v>
      </c>
      <c r="R173" s="151" t="e">
        <v>#N/A</v>
      </c>
      <c r="S173" s="151" t="e">
        <v>#N/A</v>
      </c>
      <c r="T173" s="152"/>
      <c r="U173" s="152"/>
      <c r="V173" s="152"/>
      <c r="W173" s="153"/>
      <c r="X173" s="107"/>
    </row>
    <row r="174" spans="1:24" ht="20.25" customHeight="1">
      <c r="A174" s="156" t="s">
        <v>17</v>
      </c>
      <c r="B174" s="157">
        <v>563</v>
      </c>
      <c r="C174" s="158" t="s">
        <v>1715</v>
      </c>
      <c r="D174" s="141" t="s">
        <v>150</v>
      </c>
      <c r="E174" s="160" t="s">
        <v>2103</v>
      </c>
      <c r="F174" s="142">
        <v>10</v>
      </c>
      <c r="G174" s="142">
        <v>20</v>
      </c>
      <c r="H174" s="141">
        <v>30</v>
      </c>
      <c r="I174" s="154">
        <v>30</v>
      </c>
      <c r="J174" s="154" t="s">
        <v>533</v>
      </c>
      <c r="K174" s="142" t="s">
        <v>1716</v>
      </c>
      <c r="L174" s="142" t="s">
        <v>1717</v>
      </c>
      <c r="M174" s="161">
        <v>275000</v>
      </c>
      <c r="N174" s="148" t="e">
        <v>#N/A</v>
      </c>
      <c r="O174" s="149" t="e">
        <v>#N/A</v>
      </c>
      <c r="P174" s="155" t="e">
        <v>#N/A</v>
      </c>
      <c r="Q174" s="141" t="e">
        <v>#N/A</v>
      </c>
      <c r="R174" s="151" t="e">
        <v>#N/A</v>
      </c>
      <c r="S174" s="151" t="e">
        <v>#N/A</v>
      </c>
      <c r="T174" s="152"/>
      <c r="U174" s="152"/>
      <c r="V174" s="152"/>
      <c r="W174" s="159"/>
      <c r="X174" s="107"/>
    </row>
    <row r="175" spans="1:24" ht="20.25" customHeight="1">
      <c r="A175" s="156" t="s">
        <v>17</v>
      </c>
      <c r="B175" s="157">
        <v>564</v>
      </c>
      <c r="C175" s="158" t="s">
        <v>2104</v>
      </c>
      <c r="D175" s="141" t="s">
        <v>150</v>
      </c>
      <c r="E175" s="160" t="s">
        <v>1452</v>
      </c>
      <c r="F175" s="142">
        <v>50</v>
      </c>
      <c r="G175" s="142">
        <v>50</v>
      </c>
      <c r="H175" s="141">
        <v>100</v>
      </c>
      <c r="I175" s="154">
        <v>100</v>
      </c>
      <c r="J175" s="146">
        <v>22050000</v>
      </c>
      <c r="K175" s="142" t="s">
        <v>2105</v>
      </c>
      <c r="L175" s="142" t="s">
        <v>2106</v>
      </c>
      <c r="M175" s="147">
        <v>228900</v>
      </c>
      <c r="N175" s="148" t="e">
        <v>#N/A</v>
      </c>
      <c r="O175" s="149" t="e">
        <v>#N/A</v>
      </c>
      <c r="P175" s="155" t="e">
        <v>#N/A</v>
      </c>
      <c r="Q175" s="141" t="e">
        <v>#N/A</v>
      </c>
      <c r="R175" s="151" t="e">
        <v>#N/A</v>
      </c>
      <c r="S175" s="151" t="e">
        <v>#N/A</v>
      </c>
      <c r="T175" s="152"/>
      <c r="U175" s="152"/>
      <c r="V175" s="152"/>
      <c r="W175" s="153"/>
      <c r="X175" s="107"/>
    </row>
    <row r="176" spans="1:24" ht="20.25" customHeight="1">
      <c r="A176" s="156" t="s">
        <v>17</v>
      </c>
      <c r="B176" s="157">
        <v>566</v>
      </c>
      <c r="C176" s="158" t="s">
        <v>1916</v>
      </c>
      <c r="D176" s="141" t="s">
        <v>150</v>
      </c>
      <c r="E176" s="143"/>
      <c r="F176" s="142">
        <v>240</v>
      </c>
      <c r="G176" s="142">
        <v>264</v>
      </c>
      <c r="H176" s="141">
        <v>504</v>
      </c>
      <c r="I176" s="154">
        <v>504</v>
      </c>
      <c r="J176" s="154" t="s">
        <v>533</v>
      </c>
      <c r="K176" s="142" t="s">
        <v>1916</v>
      </c>
      <c r="L176" s="159"/>
      <c r="M176" s="168" t="s">
        <v>533</v>
      </c>
      <c r="N176" s="148" t="e">
        <v>#N/A</v>
      </c>
      <c r="O176" s="149" t="e">
        <v>#N/A</v>
      </c>
      <c r="P176" s="155" t="e">
        <v>#N/A</v>
      </c>
      <c r="Q176" s="141" t="e">
        <v>#N/A</v>
      </c>
      <c r="R176" s="151" t="e">
        <v>#N/A</v>
      </c>
      <c r="S176" s="151" t="e">
        <v>#N/A</v>
      </c>
      <c r="T176" s="152"/>
      <c r="U176" s="152"/>
      <c r="V176" s="152"/>
      <c r="W176" s="159"/>
      <c r="X176" s="107"/>
    </row>
    <row r="177" spans="1:24" ht="20.25" customHeight="1">
      <c r="A177" s="156" t="s">
        <v>17</v>
      </c>
      <c r="B177" s="157">
        <v>567</v>
      </c>
      <c r="C177" s="158" t="s">
        <v>1718</v>
      </c>
      <c r="D177" s="141" t="s">
        <v>150</v>
      </c>
      <c r="E177" s="160" t="s">
        <v>1719</v>
      </c>
      <c r="F177" s="142">
        <v>8</v>
      </c>
      <c r="G177" s="142">
        <v>9</v>
      </c>
      <c r="H177" s="141">
        <v>17</v>
      </c>
      <c r="I177" s="154">
        <v>17</v>
      </c>
      <c r="J177" s="154" t="s">
        <v>533</v>
      </c>
      <c r="K177" s="142" t="s">
        <v>1718</v>
      </c>
      <c r="L177" s="142" t="s">
        <v>1719</v>
      </c>
      <c r="M177" s="167"/>
      <c r="N177" s="148" t="e">
        <v>#N/A</v>
      </c>
      <c r="O177" s="149" t="e">
        <v>#N/A</v>
      </c>
      <c r="P177" s="155" t="e">
        <v>#N/A</v>
      </c>
      <c r="Q177" s="141" t="e">
        <v>#N/A</v>
      </c>
      <c r="R177" s="151" t="e">
        <v>#N/A</v>
      </c>
      <c r="S177" s="151" t="e">
        <v>#N/A</v>
      </c>
      <c r="T177" s="152"/>
      <c r="U177" s="152"/>
      <c r="V177" s="152"/>
      <c r="W177" s="153"/>
      <c r="X177" s="107"/>
    </row>
    <row r="178" spans="1:24" ht="20.25" customHeight="1">
      <c r="A178" s="156" t="s">
        <v>17</v>
      </c>
      <c r="B178" s="157">
        <v>568</v>
      </c>
      <c r="C178" s="158" t="s">
        <v>1720</v>
      </c>
      <c r="D178" s="141" t="s">
        <v>327</v>
      </c>
      <c r="E178" s="143"/>
      <c r="F178" s="142">
        <v>50</v>
      </c>
      <c r="G178" s="142">
        <v>70</v>
      </c>
      <c r="H178" s="141">
        <v>120</v>
      </c>
      <c r="I178" s="154">
        <v>120</v>
      </c>
      <c r="J178" s="146">
        <v>187500000</v>
      </c>
      <c r="K178" s="142" t="s">
        <v>1721</v>
      </c>
      <c r="L178" s="142" t="s">
        <v>2107</v>
      </c>
      <c r="M178" s="161">
        <v>750000</v>
      </c>
      <c r="N178" s="148" t="e">
        <v>#N/A</v>
      </c>
      <c r="O178" s="149" t="e">
        <v>#N/A</v>
      </c>
      <c r="P178" s="155" t="e">
        <v>#N/A</v>
      </c>
      <c r="Q178" s="141" t="e">
        <v>#N/A</v>
      </c>
      <c r="R178" s="151" t="e">
        <v>#N/A</v>
      </c>
      <c r="S178" s="151" t="e">
        <v>#N/A</v>
      </c>
      <c r="T178" s="152"/>
      <c r="U178" s="152"/>
      <c r="V178" s="152"/>
      <c r="W178" s="153"/>
      <c r="X178" s="107"/>
    </row>
    <row r="179" spans="1:24" ht="20.25" customHeight="1">
      <c r="A179" s="156" t="s">
        <v>17</v>
      </c>
      <c r="B179" s="157">
        <v>575</v>
      </c>
      <c r="C179" s="158" t="s">
        <v>1722</v>
      </c>
      <c r="D179" s="141" t="s">
        <v>327</v>
      </c>
      <c r="E179" s="160" t="s">
        <v>1723</v>
      </c>
      <c r="F179" s="142">
        <v>20</v>
      </c>
      <c r="G179" s="142">
        <v>25</v>
      </c>
      <c r="H179" s="141">
        <v>45</v>
      </c>
      <c r="I179" s="154">
        <v>45</v>
      </c>
      <c r="J179" s="146">
        <v>11045000</v>
      </c>
      <c r="K179" s="142" t="s">
        <v>1724</v>
      </c>
      <c r="L179" s="142" t="s">
        <v>1726</v>
      </c>
      <c r="M179" s="161">
        <v>150000</v>
      </c>
      <c r="N179" s="148" t="e">
        <v>#N/A</v>
      </c>
      <c r="O179" s="149" t="e">
        <v>#N/A</v>
      </c>
      <c r="P179" s="155" t="e">
        <v>#N/A</v>
      </c>
      <c r="Q179" s="141" t="e">
        <v>#N/A</v>
      </c>
      <c r="R179" s="151" t="e">
        <v>#N/A</v>
      </c>
      <c r="S179" s="151" t="e">
        <v>#N/A</v>
      </c>
      <c r="T179" s="152"/>
      <c r="U179" s="152"/>
      <c r="V179" s="152"/>
      <c r="W179" s="159"/>
      <c r="X179" s="107"/>
    </row>
    <row r="180" spans="1:24" ht="20.25" customHeight="1">
      <c r="A180" s="156" t="s">
        <v>17</v>
      </c>
      <c r="B180" s="157">
        <v>576</v>
      </c>
      <c r="C180" s="158" t="s">
        <v>1727</v>
      </c>
      <c r="D180" s="119" t="s">
        <v>137</v>
      </c>
      <c r="E180" s="143"/>
      <c r="F180" s="142">
        <v>5</v>
      </c>
      <c r="G180" s="142">
        <v>6</v>
      </c>
      <c r="H180" s="141">
        <v>11</v>
      </c>
      <c r="I180" s="154">
        <v>11</v>
      </c>
      <c r="J180" s="146">
        <v>3960000</v>
      </c>
      <c r="K180" s="142" t="s">
        <v>1727</v>
      </c>
      <c r="L180" s="142" t="s">
        <v>1728</v>
      </c>
      <c r="M180" s="161">
        <v>120000</v>
      </c>
      <c r="N180" s="148" t="e">
        <v>#N/A</v>
      </c>
      <c r="O180" s="149" t="e">
        <v>#N/A</v>
      </c>
      <c r="P180" s="155" t="e">
        <v>#N/A</v>
      </c>
      <c r="Q180" s="141" t="e">
        <v>#N/A</v>
      </c>
      <c r="R180" s="151" t="e">
        <v>#N/A</v>
      </c>
      <c r="S180" s="151" t="e">
        <v>#N/A</v>
      </c>
      <c r="T180" s="152"/>
      <c r="U180" s="152"/>
      <c r="V180" s="152"/>
      <c r="W180" s="159"/>
      <c r="X180" s="107"/>
    </row>
    <row r="181" spans="1:24" ht="20.25" customHeight="1">
      <c r="A181" s="156" t="s">
        <v>17</v>
      </c>
      <c r="B181" s="157">
        <v>578</v>
      </c>
      <c r="C181" s="158" t="s">
        <v>1729</v>
      </c>
      <c r="D181" s="141" t="s">
        <v>150</v>
      </c>
      <c r="E181" s="160" t="s">
        <v>1730</v>
      </c>
      <c r="F181" s="142">
        <v>43</v>
      </c>
      <c r="G181" s="142">
        <v>9</v>
      </c>
      <c r="H181" s="141">
        <v>52</v>
      </c>
      <c r="I181" s="154">
        <v>52</v>
      </c>
      <c r="J181" s="154" t="s">
        <v>533</v>
      </c>
      <c r="K181" s="142" t="s">
        <v>1729</v>
      </c>
      <c r="L181" s="142" t="s">
        <v>1730</v>
      </c>
      <c r="M181" s="161">
        <v>1000</v>
      </c>
      <c r="N181" s="148" t="e">
        <v>#N/A</v>
      </c>
      <c r="O181" s="149" t="e">
        <v>#N/A</v>
      </c>
      <c r="P181" s="155" t="e">
        <v>#N/A</v>
      </c>
      <c r="Q181" s="141" t="e">
        <v>#N/A</v>
      </c>
      <c r="R181" s="151" t="e">
        <v>#N/A</v>
      </c>
      <c r="S181" s="151" t="e">
        <v>#N/A</v>
      </c>
      <c r="T181" s="152"/>
      <c r="U181" s="152"/>
      <c r="V181" s="152"/>
      <c r="W181" s="159"/>
      <c r="X181" s="107"/>
    </row>
    <row r="182" spans="1:24" ht="20.25" customHeight="1">
      <c r="A182" s="156" t="s">
        <v>17</v>
      </c>
      <c r="B182" s="157">
        <v>579</v>
      </c>
      <c r="C182" s="158" t="s">
        <v>1731</v>
      </c>
      <c r="D182" s="141" t="s">
        <v>150</v>
      </c>
      <c r="E182" s="143"/>
      <c r="F182" s="144">
        <v>70000</v>
      </c>
      <c r="G182" s="144">
        <v>77000</v>
      </c>
      <c r="H182" s="145">
        <v>147000</v>
      </c>
      <c r="I182" s="146">
        <v>147000</v>
      </c>
      <c r="J182" s="146">
        <v>91875000</v>
      </c>
      <c r="K182" s="142" t="s">
        <v>1732</v>
      </c>
      <c r="L182" s="142" t="s">
        <v>1733</v>
      </c>
      <c r="M182" s="168">
        <v>600</v>
      </c>
      <c r="N182" s="148" t="e">
        <v>#N/A</v>
      </c>
      <c r="O182" s="149" t="e">
        <v>#N/A</v>
      </c>
      <c r="P182" s="155" t="e">
        <v>#N/A</v>
      </c>
      <c r="Q182" s="141" t="e">
        <v>#N/A</v>
      </c>
      <c r="R182" s="151" t="e">
        <v>#N/A</v>
      </c>
      <c r="S182" s="151" t="e">
        <v>#N/A</v>
      </c>
      <c r="T182" s="152"/>
      <c r="U182" s="152"/>
      <c r="V182" s="152"/>
      <c r="W182" s="159"/>
      <c r="X182" s="107"/>
    </row>
    <row r="183" spans="1:24" ht="20.25" customHeight="1">
      <c r="A183" s="156" t="s">
        <v>17</v>
      </c>
      <c r="B183" s="157">
        <v>580</v>
      </c>
      <c r="C183" s="158" t="s">
        <v>1734</v>
      </c>
      <c r="D183" s="141" t="s">
        <v>64</v>
      </c>
      <c r="E183" s="160" t="s">
        <v>457</v>
      </c>
      <c r="F183" s="144">
        <v>1000</v>
      </c>
      <c r="G183" s="144">
        <v>1000</v>
      </c>
      <c r="H183" s="145">
        <v>2000</v>
      </c>
      <c r="I183" s="146">
        <v>2000</v>
      </c>
      <c r="J183" s="146">
        <v>437640</v>
      </c>
      <c r="K183" s="142" t="s">
        <v>1736</v>
      </c>
      <c r="L183" s="142" t="s">
        <v>2108</v>
      </c>
      <c r="M183" s="161">
        <v>154600</v>
      </c>
      <c r="N183" s="148" t="e">
        <v>#N/A</v>
      </c>
      <c r="O183" s="149" t="e">
        <v>#N/A</v>
      </c>
      <c r="P183" s="155" t="e">
        <v>#N/A</v>
      </c>
      <c r="Q183" s="141" t="e">
        <v>#N/A</v>
      </c>
      <c r="R183" s="151" t="e">
        <v>#N/A</v>
      </c>
      <c r="S183" s="151" t="e">
        <v>#N/A</v>
      </c>
      <c r="T183" s="152"/>
      <c r="U183" s="152"/>
      <c r="V183" s="152"/>
      <c r="W183" s="159"/>
      <c r="X183" s="107"/>
    </row>
    <row r="184" spans="1:24" ht="20.25" customHeight="1">
      <c r="A184" s="156" t="s">
        <v>17</v>
      </c>
      <c r="B184" s="157">
        <v>581</v>
      </c>
      <c r="C184" s="158" t="s">
        <v>1737</v>
      </c>
      <c r="D184" s="141" t="s">
        <v>339</v>
      </c>
      <c r="E184" s="143"/>
      <c r="F184" s="142">
        <v>300</v>
      </c>
      <c r="G184" s="142">
        <v>400</v>
      </c>
      <c r="H184" s="141">
        <v>700</v>
      </c>
      <c r="I184" s="154">
        <v>700</v>
      </c>
      <c r="J184" s="146">
        <v>48180000</v>
      </c>
      <c r="K184" s="142" t="s">
        <v>847</v>
      </c>
      <c r="L184" s="142" t="s">
        <v>1738</v>
      </c>
      <c r="M184" s="147">
        <v>67000</v>
      </c>
      <c r="N184" s="148" t="e">
        <v>#N/A</v>
      </c>
      <c r="O184" s="149" t="e">
        <v>#N/A</v>
      </c>
      <c r="P184" s="155" t="e">
        <v>#N/A</v>
      </c>
      <c r="Q184" s="141" t="e">
        <v>#N/A</v>
      </c>
      <c r="R184" s="151" t="e">
        <v>#N/A</v>
      </c>
      <c r="S184" s="151" t="e">
        <v>#N/A</v>
      </c>
      <c r="T184" s="152"/>
      <c r="U184" s="152"/>
      <c r="V184" s="152"/>
      <c r="W184" s="159"/>
      <c r="X184" s="107"/>
    </row>
    <row r="185" spans="1:24" ht="20.25" customHeight="1">
      <c r="A185" s="156" t="s">
        <v>17</v>
      </c>
      <c r="B185" s="157">
        <v>582</v>
      </c>
      <c r="C185" s="158" t="s">
        <v>1739</v>
      </c>
      <c r="D185" s="141" t="s">
        <v>150</v>
      </c>
      <c r="E185" s="160" t="s">
        <v>1740</v>
      </c>
      <c r="F185" s="142">
        <v>400</v>
      </c>
      <c r="G185" s="142">
        <v>800</v>
      </c>
      <c r="H185" s="145">
        <v>1200</v>
      </c>
      <c r="I185" s="146">
        <v>1200</v>
      </c>
      <c r="J185" s="154" t="s">
        <v>533</v>
      </c>
      <c r="K185" s="142" t="s">
        <v>1741</v>
      </c>
      <c r="L185" s="142" t="s">
        <v>2109</v>
      </c>
      <c r="M185" s="161">
        <v>18000</v>
      </c>
      <c r="N185" s="148" t="e">
        <v>#N/A</v>
      </c>
      <c r="O185" s="149" t="e">
        <v>#N/A</v>
      </c>
      <c r="P185" s="155" t="e">
        <v>#N/A</v>
      </c>
      <c r="Q185" s="141" t="e">
        <v>#N/A</v>
      </c>
      <c r="R185" s="151" t="e">
        <v>#N/A</v>
      </c>
      <c r="S185" s="151" t="e">
        <v>#N/A</v>
      </c>
      <c r="T185" s="152"/>
      <c r="U185" s="152"/>
      <c r="V185" s="152"/>
      <c r="W185" s="159"/>
      <c r="X185" s="107"/>
    </row>
    <row r="186" spans="1:24" ht="20.25" customHeight="1">
      <c r="A186" s="156" t="s">
        <v>17</v>
      </c>
      <c r="B186" s="157">
        <v>584</v>
      </c>
      <c r="C186" s="158" t="s">
        <v>1743</v>
      </c>
      <c r="D186" s="141" t="s">
        <v>150</v>
      </c>
      <c r="E186" s="160" t="s">
        <v>1744</v>
      </c>
      <c r="F186" s="142">
        <v>8</v>
      </c>
      <c r="G186" s="142">
        <v>10</v>
      </c>
      <c r="H186" s="141">
        <v>18</v>
      </c>
      <c r="I186" s="154">
        <v>18</v>
      </c>
      <c r="J186" s="154" t="s">
        <v>533</v>
      </c>
      <c r="K186" s="142" t="s">
        <v>1745</v>
      </c>
      <c r="L186" s="142" t="s">
        <v>2110</v>
      </c>
      <c r="M186" s="161">
        <v>25000000</v>
      </c>
      <c r="N186" s="148" t="e">
        <v>#N/A</v>
      </c>
      <c r="O186" s="149" t="e">
        <v>#N/A</v>
      </c>
      <c r="P186" s="155" t="e">
        <v>#N/A</v>
      </c>
      <c r="Q186" s="141" t="e">
        <v>#N/A</v>
      </c>
      <c r="R186" s="151" t="e">
        <v>#N/A</v>
      </c>
      <c r="S186" s="151" t="e">
        <v>#N/A</v>
      </c>
      <c r="T186" s="152"/>
      <c r="U186" s="152"/>
      <c r="V186" s="152"/>
      <c r="W186" s="159"/>
      <c r="X186" s="107"/>
    </row>
    <row r="187" spans="1:24" ht="20.25" customHeight="1">
      <c r="A187" s="156" t="s">
        <v>17</v>
      </c>
      <c r="B187" s="157">
        <v>586</v>
      </c>
      <c r="C187" s="158" t="s">
        <v>1746</v>
      </c>
      <c r="D187" s="141" t="s">
        <v>150</v>
      </c>
      <c r="E187" s="143"/>
      <c r="F187" s="142">
        <v>30</v>
      </c>
      <c r="G187" s="142">
        <v>40</v>
      </c>
      <c r="H187" s="141">
        <v>70</v>
      </c>
      <c r="I187" s="154">
        <v>63</v>
      </c>
      <c r="J187" s="146">
        <v>856800000</v>
      </c>
      <c r="K187" s="142" t="s">
        <v>1747</v>
      </c>
      <c r="L187" s="142" t="s">
        <v>2111</v>
      </c>
      <c r="M187" s="147">
        <v>14800000</v>
      </c>
      <c r="N187" s="148" t="e">
        <v>#N/A</v>
      </c>
      <c r="O187" s="149" t="e">
        <v>#N/A</v>
      </c>
      <c r="P187" s="155" t="e">
        <v>#N/A</v>
      </c>
      <c r="Q187" s="141" t="e">
        <v>#N/A</v>
      </c>
      <c r="R187" s="151" t="e">
        <v>#N/A</v>
      </c>
      <c r="S187" s="151" t="e">
        <v>#N/A</v>
      </c>
      <c r="T187" s="152"/>
      <c r="U187" s="152"/>
      <c r="V187" s="152"/>
      <c r="W187" s="159"/>
      <c r="X187" s="107"/>
    </row>
    <row r="188" spans="1:24" ht="20.25" customHeight="1">
      <c r="A188" s="156" t="s">
        <v>17</v>
      </c>
      <c r="B188" s="157">
        <v>587</v>
      </c>
      <c r="C188" s="158" t="s">
        <v>1748</v>
      </c>
      <c r="D188" s="141" t="s">
        <v>137</v>
      </c>
      <c r="E188" s="143"/>
      <c r="F188" s="142">
        <v>1</v>
      </c>
      <c r="G188" s="142">
        <v>1</v>
      </c>
      <c r="H188" s="141">
        <v>2</v>
      </c>
      <c r="I188" s="154">
        <v>2</v>
      </c>
      <c r="J188" s="146">
        <v>2280000</v>
      </c>
      <c r="K188" s="142" t="s">
        <v>1748</v>
      </c>
      <c r="L188" s="142" t="s">
        <v>1748</v>
      </c>
      <c r="M188" s="161">
        <v>760000</v>
      </c>
      <c r="N188" s="148" t="e">
        <v>#N/A</v>
      </c>
      <c r="O188" s="149" t="e">
        <v>#N/A</v>
      </c>
      <c r="P188" s="155" t="e">
        <v>#N/A</v>
      </c>
      <c r="Q188" s="141" t="e">
        <v>#N/A</v>
      </c>
      <c r="R188" s="151" t="e">
        <v>#N/A</v>
      </c>
      <c r="S188" s="151" t="e">
        <v>#N/A</v>
      </c>
      <c r="T188" s="152"/>
      <c r="U188" s="152"/>
      <c r="V188" s="152"/>
      <c r="W188" s="153"/>
      <c r="X188" s="107"/>
    </row>
    <row r="189" spans="1:24" ht="20.25" customHeight="1">
      <c r="A189" s="156" t="s">
        <v>17</v>
      </c>
      <c r="B189" s="157">
        <v>588</v>
      </c>
      <c r="C189" s="158" t="s">
        <v>1749</v>
      </c>
      <c r="D189" s="141" t="s">
        <v>327</v>
      </c>
      <c r="E189" s="160" t="s">
        <v>1750</v>
      </c>
      <c r="F189" s="142">
        <v>150</v>
      </c>
      <c r="G189" s="142">
        <v>180</v>
      </c>
      <c r="H189" s="141">
        <v>330</v>
      </c>
      <c r="I189" s="154">
        <v>330</v>
      </c>
      <c r="J189" s="146">
        <v>619200000</v>
      </c>
      <c r="K189" s="142" t="s">
        <v>1751</v>
      </c>
      <c r="L189" s="142" t="s">
        <v>2112</v>
      </c>
      <c r="M189" s="161">
        <v>1680000</v>
      </c>
      <c r="N189" s="148" t="e">
        <v>#N/A</v>
      </c>
      <c r="O189" s="149" t="e">
        <v>#N/A</v>
      </c>
      <c r="P189" s="155" t="e">
        <v>#N/A</v>
      </c>
      <c r="Q189" s="141" t="e">
        <v>#N/A</v>
      </c>
      <c r="R189" s="151" t="e">
        <v>#N/A</v>
      </c>
      <c r="S189" s="151" t="e">
        <v>#N/A</v>
      </c>
      <c r="T189" s="152"/>
      <c r="U189" s="152"/>
      <c r="V189" s="152"/>
      <c r="W189" s="159"/>
      <c r="X189" s="162"/>
    </row>
    <row r="190" spans="1:24" ht="20.25" customHeight="1">
      <c r="A190" s="156" t="s">
        <v>17</v>
      </c>
      <c r="B190" s="157">
        <v>590</v>
      </c>
      <c r="C190" s="158" t="s">
        <v>1752</v>
      </c>
      <c r="D190" s="141" t="s">
        <v>327</v>
      </c>
      <c r="E190" s="143"/>
      <c r="F190" s="142">
        <v>10</v>
      </c>
      <c r="G190" s="142">
        <v>10</v>
      </c>
      <c r="H190" s="141">
        <v>20</v>
      </c>
      <c r="I190" s="154">
        <v>20</v>
      </c>
      <c r="J190" s="146">
        <v>2940000</v>
      </c>
      <c r="K190" s="142" t="s">
        <v>1753</v>
      </c>
      <c r="L190" s="142" t="s">
        <v>1754</v>
      </c>
      <c r="M190" s="161">
        <v>155000</v>
      </c>
      <c r="N190" s="148" t="e">
        <v>#N/A</v>
      </c>
      <c r="O190" s="149" t="e">
        <v>#N/A</v>
      </c>
      <c r="P190" s="155" t="e">
        <v>#N/A</v>
      </c>
      <c r="Q190" s="141" t="e">
        <v>#N/A</v>
      </c>
      <c r="R190" s="151" t="e">
        <v>#N/A</v>
      </c>
      <c r="S190" s="151" t="e">
        <v>#N/A</v>
      </c>
      <c r="T190" s="152"/>
      <c r="U190" s="152"/>
      <c r="V190" s="152"/>
      <c r="W190" s="159"/>
      <c r="X190" s="162"/>
    </row>
    <row r="191" spans="1:24" ht="20.25" customHeight="1">
      <c r="A191" s="156" t="s">
        <v>17</v>
      </c>
      <c r="B191" s="157">
        <v>591</v>
      </c>
      <c r="C191" s="158" t="s">
        <v>1804</v>
      </c>
      <c r="D191" s="141" t="s">
        <v>435</v>
      </c>
      <c r="E191" s="143"/>
      <c r="F191" s="144">
        <v>3500</v>
      </c>
      <c r="G191" s="144">
        <v>3625</v>
      </c>
      <c r="H191" s="145">
        <v>7125</v>
      </c>
      <c r="I191" s="146">
        <v>4454</v>
      </c>
      <c r="J191" s="146">
        <v>37413600</v>
      </c>
      <c r="K191" s="142" t="s">
        <v>1805</v>
      </c>
      <c r="L191" s="142" t="s">
        <v>1805</v>
      </c>
      <c r="M191" s="161">
        <v>8400</v>
      </c>
      <c r="N191" s="148" t="e">
        <v>#N/A</v>
      </c>
      <c r="O191" s="149" t="e">
        <v>#N/A</v>
      </c>
      <c r="P191" s="155" t="e">
        <v>#N/A</v>
      </c>
      <c r="Q191" s="141" t="e">
        <v>#N/A</v>
      </c>
      <c r="R191" s="151" t="e">
        <v>#N/A</v>
      </c>
      <c r="S191" s="151" t="e">
        <v>#N/A</v>
      </c>
      <c r="T191" s="152"/>
      <c r="U191" s="152"/>
      <c r="V191" s="152"/>
      <c r="W191" s="159"/>
      <c r="X191" s="107"/>
    </row>
    <row r="192" spans="1:24" ht="20.25" customHeight="1">
      <c r="A192" s="156" t="s">
        <v>17</v>
      </c>
      <c r="B192" s="157">
        <v>541</v>
      </c>
      <c r="C192" s="158" t="s">
        <v>1755</v>
      </c>
      <c r="D192" s="141" t="s">
        <v>1756</v>
      </c>
      <c r="E192" s="143"/>
      <c r="F192" s="168">
        <v>1000</v>
      </c>
      <c r="G192" s="144">
        <v>1100</v>
      </c>
      <c r="H192" s="145">
        <v>2100</v>
      </c>
      <c r="I192" s="146">
        <v>2100</v>
      </c>
      <c r="J192" s="146">
        <v>539889000</v>
      </c>
      <c r="K192" s="142" t="s">
        <v>1755</v>
      </c>
      <c r="L192" s="159"/>
      <c r="M192" s="167"/>
      <c r="N192" s="148" t="e">
        <v>#N/A</v>
      </c>
      <c r="O192" s="149" t="e">
        <v>#N/A</v>
      </c>
      <c r="P192" s="155" t="e">
        <v>#N/A</v>
      </c>
      <c r="Q192" s="141" t="e">
        <v>#N/A</v>
      </c>
      <c r="R192" s="151" t="e">
        <v>#N/A</v>
      </c>
      <c r="S192" s="151" t="e">
        <v>#N/A</v>
      </c>
      <c r="T192" s="152"/>
      <c r="U192" s="152"/>
      <c r="V192" s="152"/>
      <c r="W192" s="159"/>
      <c r="X192" s="107"/>
    </row>
    <row r="193" spans="1:24" ht="20.25" customHeight="1">
      <c r="A193" s="156" t="s">
        <v>17</v>
      </c>
      <c r="B193" s="157">
        <v>565</v>
      </c>
      <c r="C193" s="158" t="s">
        <v>1757</v>
      </c>
      <c r="D193" s="141" t="s">
        <v>116</v>
      </c>
      <c r="E193" s="160" t="s">
        <v>2113</v>
      </c>
      <c r="F193" s="142">
        <v>2</v>
      </c>
      <c r="G193" s="142" t="s">
        <v>533</v>
      </c>
      <c r="H193" s="141">
        <v>2</v>
      </c>
      <c r="I193" s="154">
        <v>2</v>
      </c>
      <c r="J193" s="154" t="s">
        <v>533</v>
      </c>
      <c r="K193" s="142" t="s">
        <v>1757</v>
      </c>
      <c r="L193" s="159"/>
      <c r="M193" s="167"/>
      <c r="N193" s="148" t="e">
        <v>#N/A</v>
      </c>
      <c r="O193" s="149" t="e">
        <v>#N/A</v>
      </c>
      <c r="P193" s="155" t="e">
        <v>#N/A</v>
      </c>
      <c r="Q193" s="141" t="e">
        <v>#N/A</v>
      </c>
      <c r="R193" s="151" t="e">
        <v>#N/A</v>
      </c>
      <c r="S193" s="151" t="e">
        <v>#N/A</v>
      </c>
      <c r="T193" s="152"/>
      <c r="U193" s="152"/>
      <c r="V193" s="152"/>
      <c r="W193" s="159"/>
      <c r="X193" s="107"/>
    </row>
    <row r="194" spans="1:24" ht="20.25" customHeight="1">
      <c r="A194" s="156" t="s">
        <v>17</v>
      </c>
      <c r="B194" s="157">
        <v>592</v>
      </c>
      <c r="C194" s="158" t="s">
        <v>476</v>
      </c>
      <c r="D194" s="172" t="s">
        <v>435</v>
      </c>
      <c r="E194" s="143"/>
      <c r="F194" s="144">
        <v>1000</v>
      </c>
      <c r="G194" s="144">
        <v>1000</v>
      </c>
      <c r="H194" s="144">
        <v>2000</v>
      </c>
      <c r="I194" s="146">
        <v>2000</v>
      </c>
      <c r="J194" s="166"/>
      <c r="K194" s="142" t="s">
        <v>476</v>
      </c>
      <c r="L194" s="159"/>
      <c r="M194" s="167"/>
      <c r="N194" s="148" t="e">
        <v>#N/A</v>
      </c>
      <c r="O194" s="149" t="e">
        <v>#N/A</v>
      </c>
      <c r="P194" s="155" t="e">
        <v>#N/A</v>
      </c>
      <c r="Q194" s="141" t="e">
        <v>#N/A</v>
      </c>
      <c r="R194" s="151" t="e">
        <v>#N/A</v>
      </c>
      <c r="S194" s="151" t="e">
        <v>#N/A</v>
      </c>
      <c r="T194" s="152"/>
      <c r="U194" s="152"/>
      <c r="V194" s="152"/>
      <c r="W194" s="159"/>
      <c r="X194" s="107"/>
    </row>
    <row r="195" spans="1:24" ht="20.25" customHeight="1">
      <c r="A195" s="156" t="s">
        <v>17</v>
      </c>
      <c r="B195" s="157">
        <v>593</v>
      </c>
      <c r="C195" s="158" t="s">
        <v>1815</v>
      </c>
      <c r="D195" s="172" t="s">
        <v>435</v>
      </c>
      <c r="E195" s="143"/>
      <c r="F195" s="144">
        <v>1000</v>
      </c>
      <c r="G195" s="144">
        <v>1000</v>
      </c>
      <c r="H195" s="144">
        <v>2000</v>
      </c>
      <c r="I195" s="146">
        <v>2000</v>
      </c>
      <c r="J195" s="166"/>
      <c r="K195" s="142" t="s">
        <v>1815</v>
      </c>
      <c r="L195" s="159"/>
      <c r="M195" s="167"/>
      <c r="N195" s="148" t="e">
        <v>#N/A</v>
      </c>
      <c r="O195" s="149" t="e">
        <v>#N/A</v>
      </c>
      <c r="P195" s="155" t="e">
        <v>#N/A</v>
      </c>
      <c r="Q195" s="141" t="e">
        <v>#N/A</v>
      </c>
      <c r="R195" s="151" t="e">
        <v>#N/A</v>
      </c>
      <c r="S195" s="151" t="e">
        <v>#N/A</v>
      </c>
      <c r="T195" s="152"/>
      <c r="U195" s="152"/>
      <c r="V195" s="152"/>
      <c r="W195" s="159"/>
      <c r="X195" s="107"/>
    </row>
    <row r="196" spans="1:24" ht="20.25" customHeight="1">
      <c r="A196" s="156" t="s">
        <v>17</v>
      </c>
      <c r="B196" s="157">
        <v>594</v>
      </c>
      <c r="C196" s="158" t="s">
        <v>479</v>
      </c>
      <c r="D196" s="172" t="s">
        <v>435</v>
      </c>
      <c r="E196" s="143"/>
      <c r="F196" s="142">
        <v>500</v>
      </c>
      <c r="G196" s="142">
        <v>500</v>
      </c>
      <c r="H196" s="144">
        <v>1000</v>
      </c>
      <c r="I196" s="146">
        <v>1000</v>
      </c>
      <c r="J196" s="166"/>
      <c r="K196" s="142" t="s">
        <v>479</v>
      </c>
      <c r="L196" s="159"/>
      <c r="M196" s="167"/>
      <c r="N196" s="148" t="e">
        <v>#N/A</v>
      </c>
      <c r="O196" s="149" t="e">
        <v>#N/A</v>
      </c>
      <c r="P196" s="155" t="e">
        <v>#N/A</v>
      </c>
      <c r="Q196" s="141" t="e">
        <v>#N/A</v>
      </c>
      <c r="R196" s="151" t="e">
        <v>#N/A</v>
      </c>
      <c r="S196" s="151" t="e">
        <v>#N/A</v>
      </c>
      <c r="T196" s="152"/>
      <c r="U196" s="152"/>
      <c r="V196" s="152"/>
      <c r="W196" s="159"/>
      <c r="X196" s="107"/>
    </row>
    <row r="197" spans="1:24" ht="20.25" customHeight="1">
      <c r="A197" s="156" t="s">
        <v>17</v>
      </c>
      <c r="B197" s="157">
        <v>595</v>
      </c>
      <c r="C197" s="158" t="s">
        <v>1760</v>
      </c>
      <c r="D197" s="172" t="s">
        <v>1283</v>
      </c>
      <c r="E197" s="143"/>
      <c r="F197" s="142">
        <v>300</v>
      </c>
      <c r="G197" s="142">
        <v>300</v>
      </c>
      <c r="H197" s="142">
        <v>600</v>
      </c>
      <c r="I197" s="154">
        <v>600</v>
      </c>
      <c r="J197" s="166"/>
      <c r="K197" s="142" t="s">
        <v>1760</v>
      </c>
      <c r="L197" s="159"/>
      <c r="M197" s="167"/>
      <c r="N197" s="148" t="e">
        <v>#N/A</v>
      </c>
      <c r="O197" s="149" t="e">
        <v>#N/A</v>
      </c>
      <c r="P197" s="155" t="e">
        <v>#N/A</v>
      </c>
      <c r="Q197" s="141" t="e">
        <v>#N/A</v>
      </c>
      <c r="R197" s="151" t="e">
        <v>#N/A</v>
      </c>
      <c r="S197" s="151" t="e">
        <v>#N/A</v>
      </c>
      <c r="T197" s="152"/>
      <c r="U197" s="152"/>
      <c r="V197" s="152"/>
      <c r="W197" s="159"/>
      <c r="X197" s="107"/>
    </row>
    <row r="198" spans="1:24" ht="20.25" customHeight="1">
      <c r="A198" s="156" t="s">
        <v>17</v>
      </c>
      <c r="B198" s="157">
        <v>596</v>
      </c>
      <c r="C198" s="158" t="s">
        <v>1761</v>
      </c>
      <c r="D198" s="172" t="s">
        <v>435</v>
      </c>
      <c r="E198" s="143"/>
      <c r="F198" s="142">
        <v>200</v>
      </c>
      <c r="G198" s="142">
        <v>200</v>
      </c>
      <c r="H198" s="142">
        <v>400</v>
      </c>
      <c r="I198" s="154">
        <v>400</v>
      </c>
      <c r="J198" s="166"/>
      <c r="K198" s="142" t="s">
        <v>1761</v>
      </c>
      <c r="L198" s="159"/>
      <c r="M198" s="167"/>
      <c r="N198" s="148" t="e">
        <v>#N/A</v>
      </c>
      <c r="O198" s="149" t="e">
        <v>#N/A</v>
      </c>
      <c r="P198" s="155" t="e">
        <v>#N/A</v>
      </c>
      <c r="Q198" s="141" t="e">
        <v>#N/A</v>
      </c>
      <c r="R198" s="151" t="e">
        <v>#N/A</v>
      </c>
      <c r="S198" s="151" t="e">
        <v>#N/A</v>
      </c>
      <c r="T198" s="152"/>
      <c r="U198" s="152"/>
      <c r="V198" s="152"/>
      <c r="W198" s="159"/>
      <c r="X198" s="107"/>
    </row>
    <row r="199" spans="1:24" ht="20.25" customHeight="1">
      <c r="A199" s="156" t="s">
        <v>17</v>
      </c>
      <c r="B199" s="157">
        <v>597</v>
      </c>
      <c r="C199" s="158" t="s">
        <v>1762</v>
      </c>
      <c r="D199" s="172" t="s">
        <v>1283</v>
      </c>
      <c r="E199" s="143"/>
      <c r="F199" s="142">
        <v>200</v>
      </c>
      <c r="G199" s="142">
        <v>200</v>
      </c>
      <c r="H199" s="142">
        <v>400</v>
      </c>
      <c r="I199" s="154">
        <v>400</v>
      </c>
      <c r="J199" s="166"/>
      <c r="K199" s="142" t="s">
        <v>1762</v>
      </c>
      <c r="L199" s="159"/>
      <c r="M199" s="167"/>
      <c r="N199" s="148" t="e">
        <v>#N/A</v>
      </c>
      <c r="O199" s="149" t="e">
        <v>#N/A</v>
      </c>
      <c r="P199" s="155" t="e">
        <v>#N/A</v>
      </c>
      <c r="Q199" s="141" t="e">
        <v>#N/A</v>
      </c>
      <c r="R199" s="151" t="e">
        <v>#N/A</v>
      </c>
      <c r="S199" s="151" t="e">
        <v>#N/A</v>
      </c>
      <c r="T199" s="152"/>
      <c r="U199" s="152"/>
      <c r="V199" s="152"/>
      <c r="W199" s="159"/>
      <c r="X199" s="107"/>
    </row>
    <row r="200" spans="1:24" ht="20.25" customHeight="1">
      <c r="A200" s="156" t="s">
        <v>17</v>
      </c>
      <c r="B200" s="157">
        <v>598</v>
      </c>
      <c r="C200" s="158" t="s">
        <v>1763</v>
      </c>
      <c r="D200" s="173" t="s">
        <v>435</v>
      </c>
      <c r="E200" s="143"/>
      <c r="F200" s="142">
        <v>375</v>
      </c>
      <c r="G200" s="142">
        <v>400</v>
      </c>
      <c r="H200" s="142">
        <v>775</v>
      </c>
      <c r="I200" s="154">
        <v>775</v>
      </c>
      <c r="J200" s="166"/>
      <c r="K200" s="142" t="s">
        <v>1763</v>
      </c>
      <c r="L200" s="159"/>
      <c r="M200" s="167"/>
      <c r="N200" s="148" t="e">
        <v>#N/A</v>
      </c>
      <c r="O200" s="149" t="e">
        <v>#N/A</v>
      </c>
      <c r="P200" s="155" t="e">
        <v>#N/A</v>
      </c>
      <c r="Q200" s="141" t="e">
        <v>#N/A</v>
      </c>
      <c r="R200" s="151" t="e">
        <v>#N/A</v>
      </c>
      <c r="S200" s="151" t="e">
        <v>#N/A</v>
      </c>
      <c r="T200" s="152"/>
      <c r="U200" s="152"/>
      <c r="V200" s="152"/>
      <c r="W200" s="159"/>
      <c r="X200" s="107"/>
    </row>
    <row r="201" spans="1:24" ht="20.25" customHeight="1">
      <c r="A201" s="156" t="s">
        <v>17</v>
      </c>
      <c r="B201" s="157">
        <v>599</v>
      </c>
      <c r="C201" s="158" t="s">
        <v>1917</v>
      </c>
      <c r="D201" s="173" t="s">
        <v>435</v>
      </c>
      <c r="E201" s="143"/>
      <c r="F201" s="142">
        <v>200</v>
      </c>
      <c r="G201" s="142">
        <v>200</v>
      </c>
      <c r="H201" s="142">
        <v>400</v>
      </c>
      <c r="I201" s="154">
        <v>400</v>
      </c>
      <c r="J201" s="166"/>
      <c r="K201" s="142" t="s">
        <v>1917</v>
      </c>
      <c r="L201" s="159"/>
      <c r="M201" s="167"/>
      <c r="N201" s="148" t="e">
        <v>#N/A</v>
      </c>
      <c r="O201" s="149" t="e">
        <v>#N/A</v>
      </c>
      <c r="P201" s="155" t="e">
        <v>#N/A</v>
      </c>
      <c r="Q201" s="141" t="e">
        <v>#N/A</v>
      </c>
      <c r="R201" s="151" t="e">
        <v>#N/A</v>
      </c>
      <c r="S201" s="151" t="e">
        <v>#N/A</v>
      </c>
      <c r="T201" s="152"/>
      <c r="U201" s="152"/>
      <c r="V201" s="152"/>
      <c r="W201" s="159"/>
      <c r="X201" s="107"/>
    </row>
    <row r="202" spans="1:24" ht="20.25" customHeight="1">
      <c r="A202" s="156" t="s">
        <v>17</v>
      </c>
      <c r="B202" s="157">
        <v>600</v>
      </c>
      <c r="C202" s="158" t="s">
        <v>1764</v>
      </c>
      <c r="D202" s="173" t="s">
        <v>435</v>
      </c>
      <c r="E202" s="143"/>
      <c r="F202" s="142">
        <v>200</v>
      </c>
      <c r="G202" s="142">
        <v>200</v>
      </c>
      <c r="H202" s="142">
        <v>400</v>
      </c>
      <c r="I202" s="154">
        <v>400</v>
      </c>
      <c r="J202" s="166"/>
      <c r="K202" s="142" t="s">
        <v>1764</v>
      </c>
      <c r="L202" s="159"/>
      <c r="M202" s="167"/>
      <c r="N202" s="148" t="e">
        <v>#N/A</v>
      </c>
      <c r="O202" s="149" t="e">
        <v>#N/A</v>
      </c>
      <c r="P202" s="155" t="e">
        <v>#N/A</v>
      </c>
      <c r="Q202" s="141" t="e">
        <v>#N/A</v>
      </c>
      <c r="R202" s="151" t="e">
        <v>#N/A</v>
      </c>
      <c r="S202" s="151" t="e">
        <v>#N/A</v>
      </c>
      <c r="T202" s="152"/>
      <c r="U202" s="152"/>
      <c r="V202" s="152"/>
      <c r="W202" s="159"/>
      <c r="X202" s="107"/>
    </row>
    <row r="203" spans="1:24" ht="20.25" customHeight="1">
      <c r="A203" s="156" t="s">
        <v>17</v>
      </c>
      <c r="B203" s="157">
        <v>601</v>
      </c>
      <c r="C203" s="158" t="s">
        <v>1918</v>
      </c>
      <c r="D203" s="172" t="s">
        <v>435</v>
      </c>
      <c r="E203" s="143"/>
      <c r="F203" s="142">
        <v>100</v>
      </c>
      <c r="G203" s="142">
        <v>100</v>
      </c>
      <c r="H203" s="142">
        <v>200</v>
      </c>
      <c r="I203" s="154">
        <v>200</v>
      </c>
      <c r="J203" s="166"/>
      <c r="K203" s="142" t="s">
        <v>1918</v>
      </c>
      <c r="L203" s="159"/>
      <c r="M203" s="167"/>
      <c r="N203" s="148" t="e">
        <v>#N/A</v>
      </c>
      <c r="O203" s="149" t="e">
        <v>#N/A</v>
      </c>
      <c r="P203" s="155" t="e">
        <v>#N/A</v>
      </c>
      <c r="Q203" s="141" t="e">
        <v>#N/A</v>
      </c>
      <c r="R203" s="151" t="e">
        <v>#N/A</v>
      </c>
      <c r="S203" s="151" t="e">
        <v>#N/A</v>
      </c>
      <c r="T203" s="152"/>
      <c r="U203" s="152"/>
      <c r="V203" s="152"/>
      <c r="W203" s="159"/>
      <c r="X203" s="107"/>
    </row>
    <row r="204" spans="1:24" ht="20.25" customHeight="1">
      <c r="A204" s="156" t="s">
        <v>17</v>
      </c>
      <c r="B204" s="157">
        <v>602</v>
      </c>
      <c r="C204" s="158" t="s">
        <v>1919</v>
      </c>
      <c r="D204" s="172" t="s">
        <v>435</v>
      </c>
      <c r="E204" s="143"/>
      <c r="F204" s="142">
        <v>100</v>
      </c>
      <c r="G204" s="142">
        <v>100</v>
      </c>
      <c r="H204" s="142">
        <v>200</v>
      </c>
      <c r="I204" s="154">
        <v>200</v>
      </c>
      <c r="J204" s="166"/>
      <c r="K204" s="142" t="s">
        <v>1919</v>
      </c>
      <c r="L204" s="159"/>
      <c r="M204" s="167"/>
      <c r="N204" s="148" t="e">
        <v>#N/A</v>
      </c>
      <c r="O204" s="149" t="e">
        <v>#N/A</v>
      </c>
      <c r="P204" s="155" t="e">
        <v>#N/A</v>
      </c>
      <c r="Q204" s="141" t="e">
        <v>#N/A</v>
      </c>
      <c r="R204" s="151" t="e">
        <v>#N/A</v>
      </c>
      <c r="S204" s="151" t="e">
        <v>#N/A</v>
      </c>
      <c r="T204" s="152"/>
      <c r="U204" s="152"/>
      <c r="V204" s="152"/>
      <c r="W204" s="159"/>
      <c r="X204" s="107"/>
    </row>
    <row r="205" spans="1:24" ht="20.25" customHeight="1">
      <c r="A205" s="156" t="s">
        <v>17</v>
      </c>
      <c r="B205" s="157">
        <v>603</v>
      </c>
      <c r="C205" s="158" t="s">
        <v>1920</v>
      </c>
      <c r="D205" s="172" t="s">
        <v>435</v>
      </c>
      <c r="E205" s="143"/>
      <c r="F205" s="142">
        <v>100</v>
      </c>
      <c r="G205" s="142">
        <v>100</v>
      </c>
      <c r="H205" s="142">
        <v>200</v>
      </c>
      <c r="I205" s="154">
        <v>200</v>
      </c>
      <c r="J205" s="166"/>
      <c r="K205" s="142" t="s">
        <v>1920</v>
      </c>
      <c r="L205" s="159"/>
      <c r="M205" s="167"/>
      <c r="N205" s="148" t="e">
        <v>#N/A</v>
      </c>
      <c r="O205" s="149" t="e">
        <v>#N/A</v>
      </c>
      <c r="P205" s="155" t="e">
        <v>#N/A</v>
      </c>
      <c r="Q205" s="141" t="e">
        <v>#N/A</v>
      </c>
      <c r="R205" s="151" t="e">
        <v>#N/A</v>
      </c>
      <c r="S205" s="151" t="e">
        <v>#N/A</v>
      </c>
      <c r="T205" s="152"/>
      <c r="U205" s="152"/>
      <c r="V205" s="152"/>
      <c r="W205" s="159"/>
      <c r="X205" s="107"/>
    </row>
    <row r="206" spans="1:24" ht="20.25" customHeight="1">
      <c r="A206" s="156" t="s">
        <v>17</v>
      </c>
      <c r="B206" s="157">
        <v>604</v>
      </c>
      <c r="C206" s="158" t="s">
        <v>1921</v>
      </c>
      <c r="D206" s="172" t="s">
        <v>435</v>
      </c>
      <c r="E206" s="143"/>
      <c r="F206" s="142">
        <v>100</v>
      </c>
      <c r="G206" s="142">
        <v>100</v>
      </c>
      <c r="H206" s="142">
        <v>200</v>
      </c>
      <c r="I206" s="154">
        <v>200</v>
      </c>
      <c r="J206" s="166"/>
      <c r="K206" s="142" t="s">
        <v>1921</v>
      </c>
      <c r="L206" s="159"/>
      <c r="M206" s="167"/>
      <c r="N206" s="148" t="e">
        <v>#N/A</v>
      </c>
      <c r="O206" s="149" t="e">
        <v>#N/A</v>
      </c>
      <c r="P206" s="155" t="e">
        <v>#N/A</v>
      </c>
      <c r="Q206" s="141" t="e">
        <v>#N/A</v>
      </c>
      <c r="R206" s="151" t="e">
        <v>#N/A</v>
      </c>
      <c r="S206" s="151" t="e">
        <v>#N/A</v>
      </c>
      <c r="T206" s="152"/>
      <c r="U206" s="152"/>
      <c r="V206" s="152"/>
      <c r="W206" s="159"/>
      <c r="X206" s="107"/>
    </row>
    <row r="207" spans="1:24" ht="20.25" customHeight="1">
      <c r="A207" s="156" t="s">
        <v>17</v>
      </c>
      <c r="B207" s="157">
        <v>605</v>
      </c>
      <c r="C207" s="158" t="s">
        <v>1765</v>
      </c>
      <c r="D207" s="172" t="s">
        <v>435</v>
      </c>
      <c r="E207" s="143"/>
      <c r="F207" s="142">
        <v>100</v>
      </c>
      <c r="G207" s="142">
        <v>100</v>
      </c>
      <c r="H207" s="142">
        <v>200</v>
      </c>
      <c r="I207" s="154">
        <v>200</v>
      </c>
      <c r="J207" s="166"/>
      <c r="K207" s="142" t="s">
        <v>1765</v>
      </c>
      <c r="L207" s="159"/>
      <c r="M207" s="167"/>
      <c r="N207" s="148" t="e">
        <v>#N/A</v>
      </c>
      <c r="O207" s="149" t="e">
        <v>#N/A</v>
      </c>
      <c r="P207" s="155" t="e">
        <v>#N/A</v>
      </c>
      <c r="Q207" s="141" t="e">
        <v>#N/A</v>
      </c>
      <c r="R207" s="151" t="e">
        <v>#N/A</v>
      </c>
      <c r="S207" s="151" t="e">
        <v>#N/A</v>
      </c>
      <c r="T207" s="152"/>
      <c r="U207" s="152"/>
      <c r="V207" s="152"/>
      <c r="W207" s="159"/>
      <c r="X207" s="107"/>
    </row>
    <row r="208" spans="1:24" ht="20.25" customHeight="1">
      <c r="A208" s="156" t="s">
        <v>17</v>
      </c>
      <c r="B208" s="157">
        <v>606</v>
      </c>
      <c r="C208" s="158" t="s">
        <v>1922</v>
      </c>
      <c r="D208" s="172" t="s">
        <v>435</v>
      </c>
      <c r="E208" s="143"/>
      <c r="F208" s="142">
        <v>100</v>
      </c>
      <c r="G208" s="142">
        <v>100</v>
      </c>
      <c r="H208" s="142">
        <v>200</v>
      </c>
      <c r="I208" s="154">
        <v>200</v>
      </c>
      <c r="J208" s="166"/>
      <c r="K208" s="142" t="s">
        <v>1922</v>
      </c>
      <c r="L208" s="159"/>
      <c r="M208" s="167"/>
      <c r="N208" s="148" t="e">
        <v>#N/A</v>
      </c>
      <c r="O208" s="149" t="e">
        <v>#N/A</v>
      </c>
      <c r="P208" s="155" t="e">
        <v>#N/A</v>
      </c>
      <c r="Q208" s="141" t="e">
        <v>#N/A</v>
      </c>
      <c r="R208" s="151" t="e">
        <v>#N/A</v>
      </c>
      <c r="S208" s="151" t="e">
        <v>#N/A</v>
      </c>
      <c r="T208" s="152"/>
      <c r="U208" s="152"/>
      <c r="V208" s="152"/>
      <c r="W208" s="159"/>
      <c r="X208" s="107"/>
    </row>
    <row r="209" spans="1:24" ht="20.25" customHeight="1">
      <c r="A209" s="156" t="s">
        <v>17</v>
      </c>
      <c r="B209" s="157">
        <v>607</v>
      </c>
      <c r="C209" s="158" t="s">
        <v>1923</v>
      </c>
      <c r="D209" s="172" t="s">
        <v>435</v>
      </c>
      <c r="E209" s="143"/>
      <c r="F209" s="142">
        <v>100</v>
      </c>
      <c r="G209" s="142">
        <v>100</v>
      </c>
      <c r="H209" s="142">
        <v>200</v>
      </c>
      <c r="I209" s="154">
        <v>200</v>
      </c>
      <c r="J209" s="166"/>
      <c r="K209" s="142" t="s">
        <v>1923</v>
      </c>
      <c r="L209" s="159"/>
      <c r="M209" s="167"/>
      <c r="N209" s="148" t="e">
        <v>#N/A</v>
      </c>
      <c r="O209" s="149" t="e">
        <v>#N/A</v>
      </c>
      <c r="P209" s="155" t="e">
        <v>#N/A</v>
      </c>
      <c r="Q209" s="141" t="e">
        <v>#N/A</v>
      </c>
      <c r="R209" s="151" t="e">
        <v>#N/A</v>
      </c>
      <c r="S209" s="151" t="e">
        <v>#N/A</v>
      </c>
      <c r="T209" s="152"/>
      <c r="U209" s="152"/>
      <c r="V209" s="152"/>
      <c r="W209" s="159"/>
      <c r="X209" s="107"/>
    </row>
    <row r="210" spans="1:24" ht="20.25" customHeight="1">
      <c r="A210" s="156" t="s">
        <v>17</v>
      </c>
      <c r="B210" s="157">
        <v>608</v>
      </c>
      <c r="C210" s="158" t="s">
        <v>1766</v>
      </c>
      <c r="D210" s="172" t="s">
        <v>435</v>
      </c>
      <c r="E210" s="143"/>
      <c r="F210" s="142">
        <v>100</v>
      </c>
      <c r="G210" s="142">
        <v>100</v>
      </c>
      <c r="H210" s="142">
        <v>200</v>
      </c>
      <c r="I210" s="154">
        <v>200</v>
      </c>
      <c r="J210" s="166"/>
      <c r="K210" s="142" t="s">
        <v>1766</v>
      </c>
      <c r="L210" s="159"/>
      <c r="M210" s="167"/>
      <c r="N210" s="148" t="e">
        <v>#N/A</v>
      </c>
      <c r="O210" s="149" t="e">
        <v>#N/A</v>
      </c>
      <c r="P210" s="155" t="e">
        <v>#N/A</v>
      </c>
      <c r="Q210" s="141" t="e">
        <v>#N/A</v>
      </c>
      <c r="R210" s="151" t="e">
        <v>#N/A</v>
      </c>
      <c r="S210" s="151" t="e">
        <v>#N/A</v>
      </c>
      <c r="T210" s="152"/>
      <c r="U210" s="152"/>
      <c r="V210" s="152"/>
      <c r="W210" s="159"/>
      <c r="X210" s="107"/>
    </row>
    <row r="211" spans="1:24" ht="20.25" customHeight="1">
      <c r="A211" s="156" t="s">
        <v>17</v>
      </c>
      <c r="B211" s="157">
        <v>609</v>
      </c>
      <c r="C211" s="158" t="s">
        <v>1767</v>
      </c>
      <c r="D211" s="172" t="s">
        <v>435</v>
      </c>
      <c r="E211" s="143"/>
      <c r="F211" s="142">
        <v>100</v>
      </c>
      <c r="G211" s="142">
        <v>100</v>
      </c>
      <c r="H211" s="142">
        <v>200</v>
      </c>
      <c r="I211" s="154">
        <v>200</v>
      </c>
      <c r="J211" s="166"/>
      <c r="K211" s="142" t="s">
        <v>1767</v>
      </c>
      <c r="L211" s="159"/>
      <c r="M211" s="167"/>
      <c r="N211" s="148" t="e">
        <v>#N/A</v>
      </c>
      <c r="O211" s="149" t="e">
        <v>#N/A</v>
      </c>
      <c r="P211" s="155" t="e">
        <v>#N/A</v>
      </c>
      <c r="Q211" s="141" t="e">
        <v>#N/A</v>
      </c>
      <c r="R211" s="151" t="e">
        <v>#N/A</v>
      </c>
      <c r="S211" s="151" t="e">
        <v>#N/A</v>
      </c>
      <c r="T211" s="152"/>
      <c r="U211" s="152"/>
      <c r="V211" s="152"/>
      <c r="W211" s="159"/>
      <c r="X211" s="107"/>
    </row>
    <row r="212" spans="1:24" ht="20.25" customHeight="1">
      <c r="A212" s="156" t="s">
        <v>17</v>
      </c>
      <c r="B212" s="157">
        <v>610</v>
      </c>
      <c r="C212" s="158" t="s">
        <v>1768</v>
      </c>
      <c r="D212" s="172" t="s">
        <v>435</v>
      </c>
      <c r="E212" s="143"/>
      <c r="F212" s="142">
        <v>100</v>
      </c>
      <c r="G212" s="142">
        <v>100</v>
      </c>
      <c r="H212" s="142">
        <v>200</v>
      </c>
      <c r="I212" s="154">
        <v>200</v>
      </c>
      <c r="J212" s="166"/>
      <c r="K212" s="142" t="s">
        <v>1768</v>
      </c>
      <c r="L212" s="159"/>
      <c r="M212" s="167"/>
      <c r="N212" s="148" t="e">
        <v>#N/A</v>
      </c>
      <c r="O212" s="149" t="e">
        <v>#N/A</v>
      </c>
      <c r="P212" s="155" t="e">
        <v>#N/A</v>
      </c>
      <c r="Q212" s="141" t="e">
        <v>#N/A</v>
      </c>
      <c r="R212" s="151" t="e">
        <v>#N/A</v>
      </c>
      <c r="S212" s="151" t="e">
        <v>#N/A</v>
      </c>
      <c r="T212" s="152"/>
      <c r="U212" s="152"/>
      <c r="V212" s="152"/>
      <c r="W212" s="159"/>
      <c r="X212" s="107"/>
    </row>
    <row r="213" spans="1:24" ht="20.25" customHeight="1">
      <c r="A213" s="156" t="s">
        <v>17</v>
      </c>
      <c r="B213" s="157">
        <v>611</v>
      </c>
      <c r="C213" s="158" t="s">
        <v>1924</v>
      </c>
      <c r="D213" s="172" t="s">
        <v>435</v>
      </c>
      <c r="E213" s="143"/>
      <c r="F213" s="142">
        <v>100</v>
      </c>
      <c r="G213" s="142">
        <v>100</v>
      </c>
      <c r="H213" s="142">
        <v>200</v>
      </c>
      <c r="I213" s="154">
        <v>200</v>
      </c>
      <c r="J213" s="166"/>
      <c r="K213" s="142" t="s">
        <v>1924</v>
      </c>
      <c r="L213" s="159"/>
      <c r="M213" s="167"/>
      <c r="N213" s="148" t="e">
        <v>#N/A</v>
      </c>
      <c r="O213" s="149" t="e">
        <v>#N/A</v>
      </c>
      <c r="P213" s="155" t="e">
        <v>#N/A</v>
      </c>
      <c r="Q213" s="141" t="e">
        <v>#N/A</v>
      </c>
      <c r="R213" s="151" t="e">
        <v>#N/A</v>
      </c>
      <c r="S213" s="151" t="e">
        <v>#N/A</v>
      </c>
      <c r="T213" s="152"/>
      <c r="U213" s="152"/>
      <c r="V213" s="152"/>
      <c r="W213" s="159"/>
      <c r="X213" s="107"/>
    </row>
    <row r="214" spans="1:24" ht="20.25" customHeight="1">
      <c r="A214" s="156" t="s">
        <v>17</v>
      </c>
      <c r="B214" s="157">
        <v>612</v>
      </c>
      <c r="C214" s="158" t="s">
        <v>1769</v>
      </c>
      <c r="D214" s="173" t="s">
        <v>435</v>
      </c>
      <c r="E214" s="143"/>
      <c r="F214" s="142">
        <v>100</v>
      </c>
      <c r="G214" s="142">
        <v>100</v>
      </c>
      <c r="H214" s="142">
        <v>200</v>
      </c>
      <c r="I214" s="154">
        <v>200</v>
      </c>
      <c r="J214" s="166"/>
      <c r="K214" s="142" t="s">
        <v>1769</v>
      </c>
      <c r="L214" s="159"/>
      <c r="M214" s="167"/>
      <c r="N214" s="148" t="e">
        <v>#N/A</v>
      </c>
      <c r="O214" s="149" t="e">
        <v>#N/A</v>
      </c>
      <c r="P214" s="155" t="e">
        <v>#N/A</v>
      </c>
      <c r="Q214" s="141" t="e">
        <v>#N/A</v>
      </c>
      <c r="R214" s="151" t="e">
        <v>#N/A</v>
      </c>
      <c r="S214" s="151" t="e">
        <v>#N/A</v>
      </c>
      <c r="T214" s="152"/>
      <c r="U214" s="152"/>
      <c r="V214" s="152"/>
      <c r="W214" s="159"/>
      <c r="X214" s="107"/>
    </row>
    <row r="215" spans="1:24" ht="20.25" customHeight="1">
      <c r="A215" s="156" t="s">
        <v>17</v>
      </c>
      <c r="B215" s="157">
        <v>613</v>
      </c>
      <c r="C215" s="158" t="s">
        <v>1770</v>
      </c>
      <c r="D215" s="173" t="s">
        <v>435</v>
      </c>
      <c r="E215" s="143"/>
      <c r="F215" s="142">
        <v>100</v>
      </c>
      <c r="G215" s="142">
        <v>100</v>
      </c>
      <c r="H215" s="142">
        <v>200</v>
      </c>
      <c r="I215" s="154">
        <v>200</v>
      </c>
      <c r="J215" s="166"/>
      <c r="K215" s="142" t="s">
        <v>1770</v>
      </c>
      <c r="L215" s="159"/>
      <c r="M215" s="167"/>
      <c r="N215" s="148" t="e">
        <v>#N/A</v>
      </c>
      <c r="O215" s="149" t="e">
        <v>#N/A</v>
      </c>
      <c r="P215" s="155" t="e">
        <v>#N/A</v>
      </c>
      <c r="Q215" s="141" t="e">
        <v>#N/A</v>
      </c>
      <c r="R215" s="151" t="e">
        <v>#N/A</v>
      </c>
      <c r="S215" s="151" t="e">
        <v>#N/A</v>
      </c>
      <c r="T215" s="152"/>
      <c r="U215" s="152"/>
      <c r="V215" s="152"/>
      <c r="W215" s="159"/>
      <c r="X215" s="107"/>
    </row>
    <row r="216" spans="1:24" ht="20.25" customHeight="1">
      <c r="A216" s="156" t="s">
        <v>17</v>
      </c>
      <c r="B216" s="157">
        <v>614</v>
      </c>
      <c r="C216" s="158" t="s">
        <v>1771</v>
      </c>
      <c r="D216" s="141" t="s">
        <v>150</v>
      </c>
      <c r="E216" s="143"/>
      <c r="F216" s="142">
        <v>150</v>
      </c>
      <c r="G216" s="142">
        <v>150</v>
      </c>
      <c r="H216" s="142">
        <v>300</v>
      </c>
      <c r="I216" s="154">
        <v>300</v>
      </c>
      <c r="J216" s="166"/>
      <c r="K216" s="142" t="s">
        <v>1771</v>
      </c>
      <c r="L216" s="159"/>
      <c r="M216" s="167"/>
      <c r="N216" s="148" t="e">
        <v>#N/A</v>
      </c>
      <c r="O216" s="149" t="e">
        <v>#N/A</v>
      </c>
      <c r="P216" s="155" t="e">
        <v>#N/A</v>
      </c>
      <c r="Q216" s="141" t="e">
        <v>#N/A</v>
      </c>
      <c r="R216" s="151" t="e">
        <v>#N/A</v>
      </c>
      <c r="S216" s="151" t="e">
        <v>#N/A</v>
      </c>
      <c r="T216" s="152"/>
      <c r="U216" s="152"/>
      <c r="V216" s="152"/>
      <c r="W216" s="159"/>
      <c r="X216" s="107"/>
    </row>
    <row r="217" spans="1:24" ht="20.25" customHeight="1">
      <c r="A217" s="156" t="s">
        <v>17</v>
      </c>
      <c r="B217" s="157">
        <v>615</v>
      </c>
      <c r="C217" s="158" t="s">
        <v>1772</v>
      </c>
      <c r="D217" s="141" t="s">
        <v>150</v>
      </c>
      <c r="E217" s="143"/>
      <c r="F217" s="142">
        <v>100</v>
      </c>
      <c r="G217" s="142">
        <v>100</v>
      </c>
      <c r="H217" s="142">
        <v>200</v>
      </c>
      <c r="I217" s="154">
        <v>200</v>
      </c>
      <c r="J217" s="166"/>
      <c r="K217" s="142" t="s">
        <v>1772</v>
      </c>
      <c r="L217" s="159"/>
      <c r="M217" s="167"/>
      <c r="N217" s="148" t="e">
        <v>#N/A</v>
      </c>
      <c r="O217" s="149" t="e">
        <v>#N/A</v>
      </c>
      <c r="P217" s="155" t="e">
        <v>#N/A</v>
      </c>
      <c r="Q217" s="141" t="e">
        <v>#N/A</v>
      </c>
      <c r="R217" s="151" t="e">
        <v>#N/A</v>
      </c>
      <c r="S217" s="151" t="e">
        <v>#N/A</v>
      </c>
      <c r="T217" s="152"/>
      <c r="U217" s="152"/>
      <c r="V217" s="152"/>
      <c r="W217" s="159"/>
      <c r="X217" s="107"/>
    </row>
    <row r="218" spans="1:24" ht="20.25" customHeight="1">
      <c r="A218" s="156" t="s">
        <v>17</v>
      </c>
      <c r="B218" s="157">
        <v>616</v>
      </c>
      <c r="C218" s="158" t="s">
        <v>1773</v>
      </c>
      <c r="D218" s="141" t="s">
        <v>150</v>
      </c>
      <c r="E218" s="143"/>
      <c r="F218" s="142">
        <v>150</v>
      </c>
      <c r="G218" s="142">
        <v>150</v>
      </c>
      <c r="H218" s="142">
        <v>300</v>
      </c>
      <c r="I218" s="154">
        <v>300</v>
      </c>
      <c r="J218" s="166"/>
      <c r="K218" s="142" t="s">
        <v>1773</v>
      </c>
      <c r="L218" s="159"/>
      <c r="M218" s="167"/>
      <c r="N218" s="148" t="e">
        <v>#N/A</v>
      </c>
      <c r="O218" s="149" t="e">
        <v>#N/A</v>
      </c>
      <c r="P218" s="155" t="e">
        <v>#N/A</v>
      </c>
      <c r="Q218" s="141" t="e">
        <v>#N/A</v>
      </c>
      <c r="R218" s="151" t="e">
        <v>#N/A</v>
      </c>
      <c r="S218" s="151" t="e">
        <v>#N/A</v>
      </c>
      <c r="T218" s="152"/>
      <c r="U218" s="152"/>
      <c r="V218" s="152"/>
      <c r="W218" s="159"/>
      <c r="X218" s="107"/>
    </row>
    <row r="219" spans="1:24" ht="20.25" customHeight="1">
      <c r="A219" s="156" t="s">
        <v>17</v>
      </c>
      <c r="B219" s="157">
        <v>617</v>
      </c>
      <c r="C219" s="158" t="s">
        <v>1775</v>
      </c>
      <c r="D219" s="141" t="s">
        <v>435</v>
      </c>
      <c r="E219" s="143"/>
      <c r="F219" s="142">
        <v>50</v>
      </c>
      <c r="G219" s="142">
        <v>50</v>
      </c>
      <c r="H219" s="142">
        <v>100</v>
      </c>
      <c r="I219" s="154">
        <v>100</v>
      </c>
      <c r="J219" s="166"/>
      <c r="K219" s="142" t="s">
        <v>1775</v>
      </c>
      <c r="L219" s="159"/>
      <c r="M219" s="167"/>
      <c r="N219" s="148" t="e">
        <v>#N/A</v>
      </c>
      <c r="O219" s="149" t="e">
        <v>#N/A</v>
      </c>
      <c r="P219" s="155" t="e">
        <v>#N/A</v>
      </c>
      <c r="Q219" s="141" t="e">
        <v>#N/A</v>
      </c>
      <c r="R219" s="151" t="e">
        <v>#N/A</v>
      </c>
      <c r="S219" s="151" t="e">
        <v>#N/A</v>
      </c>
      <c r="T219" s="152"/>
      <c r="U219" s="152"/>
      <c r="V219" s="152"/>
      <c r="W219" s="159"/>
      <c r="X219" s="107"/>
    </row>
    <row r="220" spans="1:24" ht="20.25" customHeight="1">
      <c r="A220" s="156" t="s">
        <v>17</v>
      </c>
      <c r="B220" s="157">
        <v>618</v>
      </c>
      <c r="C220" s="158" t="s">
        <v>1776</v>
      </c>
      <c r="D220" s="141" t="s">
        <v>435</v>
      </c>
      <c r="E220" s="143"/>
      <c r="F220" s="142">
        <v>500</v>
      </c>
      <c r="G220" s="142">
        <v>500</v>
      </c>
      <c r="H220" s="144">
        <v>1000</v>
      </c>
      <c r="I220" s="146">
        <v>1000</v>
      </c>
      <c r="J220" s="166"/>
      <c r="K220" s="142" t="s">
        <v>1776</v>
      </c>
      <c r="L220" s="159"/>
      <c r="M220" s="167"/>
      <c r="N220" s="148" t="e">
        <v>#N/A</v>
      </c>
      <c r="O220" s="149" t="e">
        <v>#N/A</v>
      </c>
      <c r="P220" s="155" t="e">
        <v>#N/A</v>
      </c>
      <c r="Q220" s="141" t="e">
        <v>#N/A</v>
      </c>
      <c r="R220" s="151" t="e">
        <v>#N/A</v>
      </c>
      <c r="S220" s="151" t="e">
        <v>#N/A</v>
      </c>
      <c r="T220" s="152"/>
      <c r="U220" s="152"/>
      <c r="V220" s="152"/>
      <c r="W220" s="159"/>
      <c r="X220" s="107"/>
    </row>
    <row r="221" spans="1:24" ht="20.25" customHeight="1">
      <c r="A221" s="156" t="s">
        <v>17</v>
      </c>
      <c r="B221" s="157">
        <v>619</v>
      </c>
      <c r="C221" s="158" t="s">
        <v>1925</v>
      </c>
      <c r="D221" s="141" t="s">
        <v>435</v>
      </c>
      <c r="E221" s="143"/>
      <c r="F221" s="142">
        <v>150</v>
      </c>
      <c r="G221" s="142">
        <v>150</v>
      </c>
      <c r="H221" s="142">
        <v>300</v>
      </c>
      <c r="I221" s="154">
        <v>300</v>
      </c>
      <c r="J221" s="166"/>
      <c r="K221" s="142" t="s">
        <v>1925</v>
      </c>
      <c r="L221" s="159"/>
      <c r="M221" s="167"/>
      <c r="N221" s="148" t="e">
        <v>#N/A</v>
      </c>
      <c r="O221" s="149" t="e">
        <v>#N/A</v>
      </c>
      <c r="P221" s="155" t="e">
        <v>#N/A</v>
      </c>
      <c r="Q221" s="141" t="e">
        <v>#N/A</v>
      </c>
      <c r="R221" s="151" t="e">
        <v>#N/A</v>
      </c>
      <c r="S221" s="151" t="e">
        <v>#N/A</v>
      </c>
      <c r="T221" s="152"/>
      <c r="U221" s="152"/>
      <c r="V221" s="152"/>
      <c r="W221" s="159"/>
      <c r="X221" s="107"/>
    </row>
    <row r="222" spans="1:24" ht="20.25" customHeight="1">
      <c r="A222" s="156" t="s">
        <v>17</v>
      </c>
      <c r="B222" s="157">
        <v>620</v>
      </c>
      <c r="C222" s="158" t="s">
        <v>1926</v>
      </c>
      <c r="D222" s="141" t="s">
        <v>435</v>
      </c>
      <c r="E222" s="143"/>
      <c r="F222" s="142">
        <v>150</v>
      </c>
      <c r="G222" s="142">
        <v>150</v>
      </c>
      <c r="H222" s="142">
        <v>300</v>
      </c>
      <c r="I222" s="154">
        <v>300</v>
      </c>
      <c r="J222" s="166"/>
      <c r="K222" s="142" t="s">
        <v>1926</v>
      </c>
      <c r="L222" s="159"/>
      <c r="M222" s="167"/>
      <c r="N222" s="148" t="e">
        <v>#N/A</v>
      </c>
      <c r="O222" s="149" t="e">
        <v>#N/A</v>
      </c>
      <c r="P222" s="155" t="e">
        <v>#N/A</v>
      </c>
      <c r="Q222" s="141" t="e">
        <v>#N/A</v>
      </c>
      <c r="R222" s="151" t="e">
        <v>#N/A</v>
      </c>
      <c r="S222" s="151" t="e">
        <v>#N/A</v>
      </c>
      <c r="T222" s="152"/>
      <c r="U222" s="152"/>
      <c r="V222" s="152"/>
      <c r="W222" s="159"/>
      <c r="X222" s="107"/>
    </row>
    <row r="223" spans="1:24" ht="20.25" customHeight="1">
      <c r="A223" s="156" t="s">
        <v>17</v>
      </c>
      <c r="B223" s="157">
        <v>621</v>
      </c>
      <c r="C223" s="158" t="s">
        <v>1777</v>
      </c>
      <c r="D223" s="141" t="s">
        <v>435</v>
      </c>
      <c r="E223" s="143"/>
      <c r="F223" s="142">
        <v>50</v>
      </c>
      <c r="G223" s="142">
        <v>50</v>
      </c>
      <c r="H223" s="142">
        <v>100</v>
      </c>
      <c r="I223" s="154">
        <v>100</v>
      </c>
      <c r="J223" s="166"/>
      <c r="K223" s="142" t="s">
        <v>1777</v>
      </c>
      <c r="L223" s="159"/>
      <c r="M223" s="167"/>
      <c r="N223" s="148" t="e">
        <v>#N/A</v>
      </c>
      <c r="O223" s="149" t="e">
        <v>#N/A</v>
      </c>
      <c r="P223" s="155" t="e">
        <v>#N/A</v>
      </c>
      <c r="Q223" s="141" t="e">
        <v>#N/A</v>
      </c>
      <c r="R223" s="151" t="e">
        <v>#N/A</v>
      </c>
      <c r="S223" s="151" t="e">
        <v>#N/A</v>
      </c>
      <c r="T223" s="152"/>
      <c r="U223" s="152"/>
      <c r="V223" s="152"/>
      <c r="W223" s="159"/>
      <c r="X223" s="107"/>
    </row>
    <row r="224" spans="1:24" ht="20.25" customHeight="1">
      <c r="A224" s="156" t="s">
        <v>17</v>
      </c>
      <c r="B224" s="157">
        <v>622</v>
      </c>
      <c r="C224" s="158" t="s">
        <v>1778</v>
      </c>
      <c r="D224" s="141" t="s">
        <v>845</v>
      </c>
      <c r="E224" s="143"/>
      <c r="F224" s="142">
        <v>50</v>
      </c>
      <c r="G224" s="142">
        <v>50</v>
      </c>
      <c r="H224" s="142">
        <v>100</v>
      </c>
      <c r="I224" s="154">
        <v>100</v>
      </c>
      <c r="J224" s="166"/>
      <c r="K224" s="142" t="s">
        <v>1778</v>
      </c>
      <c r="L224" s="159"/>
      <c r="M224" s="167"/>
      <c r="N224" s="148" t="e">
        <v>#N/A</v>
      </c>
      <c r="O224" s="149" t="e">
        <v>#N/A</v>
      </c>
      <c r="P224" s="155" t="e">
        <v>#N/A</v>
      </c>
      <c r="Q224" s="141" t="e">
        <v>#N/A</v>
      </c>
      <c r="R224" s="151" t="e">
        <v>#N/A</v>
      </c>
      <c r="S224" s="151" t="e">
        <v>#N/A</v>
      </c>
      <c r="T224" s="152"/>
      <c r="U224" s="152"/>
      <c r="V224" s="152"/>
      <c r="W224" s="159"/>
      <c r="X224" s="107"/>
    </row>
    <row r="225" spans="1:24" ht="20.25" customHeight="1">
      <c r="A225" s="156" t="s">
        <v>17</v>
      </c>
      <c r="B225" s="157">
        <v>623</v>
      </c>
      <c r="C225" s="158" t="s">
        <v>1927</v>
      </c>
      <c r="D225" s="141" t="s">
        <v>150</v>
      </c>
      <c r="E225" s="143"/>
      <c r="F225" s="142">
        <v>50</v>
      </c>
      <c r="G225" s="142">
        <v>50</v>
      </c>
      <c r="H225" s="142">
        <v>100</v>
      </c>
      <c r="I225" s="154">
        <v>100</v>
      </c>
      <c r="J225" s="166"/>
      <c r="K225" s="142" t="s">
        <v>1927</v>
      </c>
      <c r="L225" s="159"/>
      <c r="M225" s="167"/>
      <c r="N225" s="148" t="e">
        <v>#N/A</v>
      </c>
      <c r="O225" s="149" t="e">
        <v>#N/A</v>
      </c>
      <c r="P225" s="155" t="e">
        <v>#N/A</v>
      </c>
      <c r="Q225" s="141" t="e">
        <v>#N/A</v>
      </c>
      <c r="R225" s="151" t="e">
        <v>#N/A</v>
      </c>
      <c r="S225" s="151" t="e">
        <v>#N/A</v>
      </c>
      <c r="T225" s="152"/>
      <c r="U225" s="152"/>
      <c r="V225" s="152"/>
      <c r="W225" s="159"/>
      <c r="X225" s="107"/>
    </row>
    <row r="226" spans="1:24" ht="20.25" customHeight="1">
      <c r="A226" s="140" t="s">
        <v>291</v>
      </c>
      <c r="B226" s="141">
        <v>134</v>
      </c>
      <c r="C226" s="142" t="s">
        <v>292</v>
      </c>
      <c r="D226" s="141" t="s">
        <v>150</v>
      </c>
      <c r="E226" s="143"/>
      <c r="F226" s="142">
        <v>400</v>
      </c>
      <c r="G226" s="142">
        <v>415</v>
      </c>
      <c r="H226" s="141">
        <v>815</v>
      </c>
      <c r="I226" s="154">
        <v>717</v>
      </c>
      <c r="J226" s="146">
        <v>191152200</v>
      </c>
      <c r="K226" s="142" t="s">
        <v>292</v>
      </c>
      <c r="L226" s="142" t="s">
        <v>2114</v>
      </c>
      <c r="M226" s="147">
        <v>260000</v>
      </c>
      <c r="N226" s="148" t="s">
        <v>1939</v>
      </c>
      <c r="O226" s="149" t="s">
        <v>1940</v>
      </c>
      <c r="P226" s="155" t="s">
        <v>455</v>
      </c>
      <c r="Q226" s="142" t="s">
        <v>293</v>
      </c>
      <c r="R226" s="151" t="s">
        <v>294</v>
      </c>
      <c r="S226" s="151" t="s">
        <v>67</v>
      </c>
      <c r="T226" s="152"/>
      <c r="U226" s="152"/>
      <c r="V226" s="152"/>
      <c r="W226" s="153"/>
      <c r="X226" s="107"/>
    </row>
    <row r="227" spans="1:24" ht="20.25" customHeight="1">
      <c r="A227" s="140" t="s">
        <v>291</v>
      </c>
      <c r="B227" s="141">
        <v>135</v>
      </c>
      <c r="C227" s="142" t="s">
        <v>295</v>
      </c>
      <c r="D227" s="141" t="s">
        <v>51</v>
      </c>
      <c r="E227" s="143"/>
      <c r="F227" s="142">
        <v>10</v>
      </c>
      <c r="G227" s="142">
        <v>11</v>
      </c>
      <c r="H227" s="141">
        <v>21</v>
      </c>
      <c r="I227" s="154">
        <v>14</v>
      </c>
      <c r="J227" s="146">
        <v>42000000</v>
      </c>
      <c r="K227" s="142" t="s">
        <v>295</v>
      </c>
      <c r="L227" s="142" t="s">
        <v>2115</v>
      </c>
      <c r="M227" s="147">
        <v>5199990</v>
      </c>
      <c r="N227" s="148" t="s">
        <v>1939</v>
      </c>
      <c r="O227" s="149" t="s">
        <v>1940</v>
      </c>
      <c r="P227" s="155" t="s">
        <v>455</v>
      </c>
      <c r="Q227" s="142" t="s">
        <v>296</v>
      </c>
      <c r="R227" s="151" t="s">
        <v>297</v>
      </c>
      <c r="S227" s="151" t="s">
        <v>125</v>
      </c>
      <c r="T227" s="152"/>
      <c r="U227" s="152"/>
      <c r="V227" s="152"/>
      <c r="W227" s="153"/>
      <c r="X227" s="107"/>
    </row>
    <row r="228" spans="1:24" ht="20.25" customHeight="1">
      <c r="A228" s="140" t="s">
        <v>291</v>
      </c>
      <c r="B228" s="141">
        <v>141</v>
      </c>
      <c r="C228" s="142" t="s">
        <v>298</v>
      </c>
      <c r="D228" s="141" t="s">
        <v>150</v>
      </c>
      <c r="E228" s="143"/>
      <c r="F228" s="142">
        <v>62</v>
      </c>
      <c r="G228" s="142">
        <v>82</v>
      </c>
      <c r="H228" s="141">
        <v>144</v>
      </c>
      <c r="I228" s="154">
        <v>93</v>
      </c>
      <c r="J228" s="146">
        <v>27900000</v>
      </c>
      <c r="K228" s="142" t="s">
        <v>298</v>
      </c>
      <c r="L228" s="142" t="s">
        <v>2116</v>
      </c>
      <c r="M228" s="147">
        <v>250000</v>
      </c>
      <c r="N228" s="148" t="s">
        <v>1939</v>
      </c>
      <c r="O228" s="149" t="s">
        <v>1940</v>
      </c>
      <c r="P228" s="150">
        <v>1</v>
      </c>
      <c r="Q228" s="142" t="s">
        <v>299</v>
      </c>
      <c r="R228" s="151" t="s">
        <v>300</v>
      </c>
      <c r="S228" s="151" t="s">
        <v>67</v>
      </c>
      <c r="T228" s="152"/>
      <c r="U228" s="152"/>
      <c r="V228" s="152"/>
      <c r="W228" s="153"/>
      <c r="X228" s="107"/>
    </row>
    <row r="229" spans="1:24" ht="20.25" customHeight="1">
      <c r="A229" s="140" t="s">
        <v>291</v>
      </c>
      <c r="B229" s="141">
        <v>142</v>
      </c>
      <c r="C229" s="142" t="s">
        <v>301</v>
      </c>
      <c r="D229" s="141" t="s">
        <v>150</v>
      </c>
      <c r="E229" s="143"/>
      <c r="F229" s="142">
        <v>240</v>
      </c>
      <c r="G229" s="142">
        <v>260</v>
      </c>
      <c r="H229" s="141">
        <v>500</v>
      </c>
      <c r="I229" s="154">
        <v>313</v>
      </c>
      <c r="J229" s="146">
        <v>81067000</v>
      </c>
      <c r="K229" s="142" t="s">
        <v>301</v>
      </c>
      <c r="L229" s="142" t="s">
        <v>2117</v>
      </c>
      <c r="M229" s="147">
        <v>260000</v>
      </c>
      <c r="N229" s="148" t="s">
        <v>1939</v>
      </c>
      <c r="O229" s="149" t="s">
        <v>1940</v>
      </c>
      <c r="P229" s="150">
        <v>1</v>
      </c>
      <c r="Q229" s="142" t="s">
        <v>302</v>
      </c>
      <c r="R229" s="151" t="s">
        <v>300</v>
      </c>
      <c r="S229" s="151" t="s">
        <v>67</v>
      </c>
      <c r="T229" s="152"/>
      <c r="U229" s="152"/>
      <c r="V229" s="152"/>
      <c r="W229" s="153"/>
      <c r="X229" s="159"/>
    </row>
    <row r="230" spans="1:24" ht="20.25" customHeight="1">
      <c r="A230" s="140" t="s">
        <v>291</v>
      </c>
      <c r="B230" s="141">
        <v>143</v>
      </c>
      <c r="C230" s="142" t="s">
        <v>304</v>
      </c>
      <c r="D230" s="141" t="s">
        <v>150</v>
      </c>
      <c r="E230" s="143"/>
      <c r="F230" s="144">
        <v>1137</v>
      </c>
      <c r="G230" s="144">
        <v>1138</v>
      </c>
      <c r="H230" s="145">
        <v>2275</v>
      </c>
      <c r="I230" s="146">
        <v>1520</v>
      </c>
      <c r="J230" s="146">
        <v>402192000</v>
      </c>
      <c r="K230" s="142" t="s">
        <v>304</v>
      </c>
      <c r="L230" s="142" t="s">
        <v>2118</v>
      </c>
      <c r="M230" s="147">
        <v>285000</v>
      </c>
      <c r="N230" s="148" t="s">
        <v>1939</v>
      </c>
      <c r="O230" s="149" t="s">
        <v>1940</v>
      </c>
      <c r="P230" s="150">
        <v>1</v>
      </c>
      <c r="Q230" s="142" t="s">
        <v>305</v>
      </c>
      <c r="R230" s="151" t="s">
        <v>300</v>
      </c>
      <c r="S230" s="151" t="s">
        <v>67</v>
      </c>
      <c r="T230" s="152"/>
      <c r="U230" s="152"/>
      <c r="V230" s="152"/>
      <c r="W230" s="153"/>
      <c r="X230" s="159"/>
    </row>
    <row r="231" spans="1:24" ht="20.25" customHeight="1">
      <c r="A231" s="140" t="s">
        <v>291</v>
      </c>
      <c r="B231" s="141">
        <v>144</v>
      </c>
      <c r="C231" s="142" t="s">
        <v>306</v>
      </c>
      <c r="D231" s="141" t="s">
        <v>150</v>
      </c>
      <c r="E231" s="160" t="s">
        <v>307</v>
      </c>
      <c r="F231" s="142">
        <v>100</v>
      </c>
      <c r="G231" s="142">
        <v>100</v>
      </c>
      <c r="H231" s="141">
        <v>200</v>
      </c>
      <c r="I231" s="154">
        <v>200</v>
      </c>
      <c r="J231" s="146">
        <v>165600000</v>
      </c>
      <c r="K231" s="142" t="s">
        <v>304</v>
      </c>
      <c r="L231" s="142" t="s">
        <v>2119</v>
      </c>
      <c r="M231" s="147">
        <v>1256527</v>
      </c>
      <c r="N231" s="148" t="s">
        <v>1939</v>
      </c>
      <c r="O231" s="149" t="s">
        <v>1940</v>
      </c>
      <c r="P231" s="150">
        <v>1</v>
      </c>
      <c r="Q231" s="142" t="s">
        <v>305</v>
      </c>
      <c r="R231" s="151" t="s">
        <v>300</v>
      </c>
      <c r="S231" s="151" t="s">
        <v>67</v>
      </c>
      <c r="T231" s="152"/>
      <c r="U231" s="152"/>
      <c r="V231" s="152"/>
      <c r="W231" s="142" t="s">
        <v>309</v>
      </c>
      <c r="X231" s="159"/>
    </row>
    <row r="232" spans="1:24" ht="20.25" customHeight="1">
      <c r="A232" s="140" t="s">
        <v>291</v>
      </c>
      <c r="B232" s="141">
        <v>138</v>
      </c>
      <c r="C232" s="142" t="s">
        <v>310</v>
      </c>
      <c r="D232" s="141" t="s">
        <v>51</v>
      </c>
      <c r="E232" s="160" t="s">
        <v>311</v>
      </c>
      <c r="F232" s="142">
        <v>750</v>
      </c>
      <c r="G232" s="142">
        <v>770</v>
      </c>
      <c r="H232" s="145">
        <v>1520</v>
      </c>
      <c r="I232" s="154">
        <v>950</v>
      </c>
      <c r="J232" s="146">
        <v>251750000</v>
      </c>
      <c r="K232" s="142" t="s">
        <v>310</v>
      </c>
      <c r="L232" s="142" t="s">
        <v>2120</v>
      </c>
      <c r="M232" s="147">
        <v>335000</v>
      </c>
      <c r="N232" s="148" t="s">
        <v>1939</v>
      </c>
      <c r="O232" s="149" t="s">
        <v>1940</v>
      </c>
      <c r="P232" s="150">
        <v>1</v>
      </c>
      <c r="Q232" s="142" t="s">
        <v>312</v>
      </c>
      <c r="R232" s="151" t="s">
        <v>313</v>
      </c>
      <c r="S232" s="151" t="s">
        <v>314</v>
      </c>
      <c r="T232" s="152"/>
      <c r="U232" s="152"/>
      <c r="V232" s="152"/>
      <c r="W232" s="153"/>
      <c r="X232" s="159"/>
    </row>
    <row r="233" spans="1:24" ht="20.25" customHeight="1">
      <c r="A233" s="140" t="s">
        <v>291</v>
      </c>
      <c r="B233" s="141">
        <v>137</v>
      </c>
      <c r="C233" s="142" t="s">
        <v>316</v>
      </c>
      <c r="D233" s="141" t="s">
        <v>150</v>
      </c>
      <c r="E233" s="160" t="s">
        <v>317</v>
      </c>
      <c r="F233" s="142">
        <v>100</v>
      </c>
      <c r="G233" s="142" t="s">
        <v>533</v>
      </c>
      <c r="H233" s="141">
        <v>100</v>
      </c>
      <c r="I233" s="154">
        <v>63</v>
      </c>
      <c r="J233" s="146">
        <v>5355000</v>
      </c>
      <c r="K233" s="142" t="s">
        <v>318</v>
      </c>
      <c r="L233" s="142" t="s">
        <v>2121</v>
      </c>
      <c r="M233" s="147">
        <v>85000</v>
      </c>
      <c r="N233" s="148" t="s">
        <v>1939</v>
      </c>
      <c r="O233" s="149" t="s">
        <v>1940</v>
      </c>
      <c r="P233" s="150">
        <v>1</v>
      </c>
      <c r="Q233" s="142" t="s">
        <v>319</v>
      </c>
      <c r="R233" s="151" t="s">
        <v>320</v>
      </c>
      <c r="S233" s="151" t="s">
        <v>321</v>
      </c>
      <c r="T233" s="152"/>
      <c r="U233" s="152"/>
      <c r="V233" s="152"/>
      <c r="W233" s="153"/>
      <c r="X233" s="174"/>
    </row>
    <row r="234" spans="1:24" ht="20.25" customHeight="1">
      <c r="A234" s="156" t="s">
        <v>291</v>
      </c>
      <c r="B234" s="157">
        <v>136</v>
      </c>
      <c r="C234" s="158" t="s">
        <v>322</v>
      </c>
      <c r="D234" s="141" t="s">
        <v>150</v>
      </c>
      <c r="E234" s="160" t="s">
        <v>323</v>
      </c>
      <c r="F234" s="142">
        <v>100</v>
      </c>
      <c r="G234" s="142">
        <v>150</v>
      </c>
      <c r="H234" s="141">
        <v>250</v>
      </c>
      <c r="I234" s="154">
        <v>250</v>
      </c>
      <c r="J234" s="146">
        <v>2349000000</v>
      </c>
      <c r="K234" s="142" t="s">
        <v>322</v>
      </c>
      <c r="L234" s="142" t="s">
        <v>2122</v>
      </c>
      <c r="M234" s="161">
        <v>9000000</v>
      </c>
      <c r="N234" s="148" t="e">
        <v>#N/A</v>
      </c>
      <c r="O234" s="149" t="e">
        <v>#N/A</v>
      </c>
      <c r="P234" s="155" t="e">
        <v>#N/A</v>
      </c>
      <c r="Q234" s="141" t="e">
        <v>#N/A</v>
      </c>
      <c r="R234" s="151" t="e">
        <v>#N/A</v>
      </c>
      <c r="S234" s="151" t="e">
        <v>#N/A</v>
      </c>
      <c r="T234" s="152"/>
      <c r="U234" s="152"/>
      <c r="V234" s="152"/>
      <c r="W234" s="159"/>
      <c r="X234" s="159"/>
    </row>
    <row r="235" spans="1:24" ht="20.25" customHeight="1">
      <c r="A235" s="156" t="s">
        <v>291</v>
      </c>
      <c r="B235" s="157">
        <v>139</v>
      </c>
      <c r="C235" s="158" t="s">
        <v>324</v>
      </c>
      <c r="D235" s="141" t="s">
        <v>51</v>
      </c>
      <c r="E235" s="143"/>
      <c r="F235" s="142">
        <v>5</v>
      </c>
      <c r="G235" s="142">
        <v>10</v>
      </c>
      <c r="H235" s="141">
        <v>15</v>
      </c>
      <c r="I235" s="154">
        <v>10</v>
      </c>
      <c r="J235" s="146">
        <v>8100000</v>
      </c>
      <c r="K235" s="142" t="s">
        <v>2123</v>
      </c>
      <c r="L235" s="142" t="s">
        <v>2124</v>
      </c>
      <c r="M235" s="147">
        <v>1022959</v>
      </c>
      <c r="N235" s="148" t="e">
        <v>#N/A</v>
      </c>
      <c r="O235" s="149" t="e">
        <v>#N/A</v>
      </c>
      <c r="P235" s="155" t="e">
        <v>#N/A</v>
      </c>
      <c r="Q235" s="141" t="e">
        <v>#N/A</v>
      </c>
      <c r="R235" s="151" t="e">
        <v>#N/A</v>
      </c>
      <c r="S235" s="151" t="e">
        <v>#N/A</v>
      </c>
      <c r="T235" s="152"/>
      <c r="U235" s="152"/>
      <c r="V235" s="152"/>
      <c r="W235" s="142" t="s">
        <v>309</v>
      </c>
      <c r="X235" s="159"/>
    </row>
    <row r="236" spans="1:24" ht="20.25" customHeight="1">
      <c r="A236" s="156" t="s">
        <v>291</v>
      </c>
      <c r="B236" s="157">
        <v>140</v>
      </c>
      <c r="C236" s="158" t="s">
        <v>326</v>
      </c>
      <c r="D236" s="141" t="s">
        <v>327</v>
      </c>
      <c r="E236" s="143"/>
      <c r="F236" s="142">
        <v>20</v>
      </c>
      <c r="G236" s="142">
        <v>30</v>
      </c>
      <c r="H236" s="141">
        <v>50</v>
      </c>
      <c r="I236" s="154">
        <v>50</v>
      </c>
      <c r="J236" s="154" t="s">
        <v>533</v>
      </c>
      <c r="K236" s="142" t="s">
        <v>328</v>
      </c>
      <c r="L236" s="142" t="s">
        <v>2125</v>
      </c>
      <c r="M236" s="161">
        <v>980000</v>
      </c>
      <c r="N236" s="148" t="e">
        <v>#N/A</v>
      </c>
      <c r="O236" s="149" t="e">
        <v>#N/A</v>
      </c>
      <c r="P236" s="155" t="e">
        <v>#N/A</v>
      </c>
      <c r="Q236" s="141" t="e">
        <v>#N/A</v>
      </c>
      <c r="R236" s="151" t="e">
        <v>#N/A</v>
      </c>
      <c r="S236" s="151" t="e">
        <v>#N/A</v>
      </c>
      <c r="T236" s="152"/>
      <c r="U236" s="152"/>
      <c r="V236" s="152"/>
      <c r="W236" s="153"/>
      <c r="X236" s="174"/>
    </row>
    <row r="237" spans="1:24" ht="20.25" customHeight="1">
      <c r="A237" s="156" t="s">
        <v>291</v>
      </c>
      <c r="B237" s="157">
        <v>145</v>
      </c>
      <c r="C237" s="158" t="s">
        <v>330</v>
      </c>
      <c r="D237" s="141" t="s">
        <v>327</v>
      </c>
      <c r="E237" s="160" t="s">
        <v>331</v>
      </c>
      <c r="F237" s="142">
        <v>110</v>
      </c>
      <c r="G237" s="142">
        <v>20</v>
      </c>
      <c r="H237" s="141">
        <v>130</v>
      </c>
      <c r="I237" s="154">
        <v>130</v>
      </c>
      <c r="J237" s="146">
        <v>652800000</v>
      </c>
      <c r="K237" s="142" t="s">
        <v>331</v>
      </c>
      <c r="L237" s="142" t="s">
        <v>2126</v>
      </c>
      <c r="M237" s="161">
        <v>4800000</v>
      </c>
      <c r="N237" s="148" t="e">
        <v>#N/A</v>
      </c>
      <c r="O237" s="149" t="e">
        <v>#N/A</v>
      </c>
      <c r="P237" s="155" t="e">
        <v>#N/A</v>
      </c>
      <c r="Q237" s="141" t="e">
        <v>#N/A</v>
      </c>
      <c r="R237" s="151" t="e">
        <v>#N/A</v>
      </c>
      <c r="S237" s="151" t="e">
        <v>#N/A</v>
      </c>
      <c r="T237" s="152"/>
      <c r="U237" s="152"/>
      <c r="V237" s="152"/>
      <c r="W237" s="159"/>
      <c r="X237" s="159"/>
    </row>
    <row r="238" spans="1:24" ht="20.25" customHeight="1">
      <c r="A238" s="156" t="s">
        <v>291</v>
      </c>
      <c r="B238" s="157">
        <v>146</v>
      </c>
      <c r="C238" s="158" t="s">
        <v>333</v>
      </c>
      <c r="D238" s="141" t="s">
        <v>150</v>
      </c>
      <c r="E238" s="160" t="s">
        <v>334</v>
      </c>
      <c r="F238" s="142">
        <v>100</v>
      </c>
      <c r="G238" s="142">
        <v>120</v>
      </c>
      <c r="H238" s="141">
        <v>220</v>
      </c>
      <c r="I238" s="154">
        <v>220</v>
      </c>
      <c r="J238" s="146">
        <v>294400000</v>
      </c>
      <c r="K238" s="142" t="s">
        <v>335</v>
      </c>
      <c r="L238" s="142" t="s">
        <v>2127</v>
      </c>
      <c r="M238" s="147">
        <v>1280000</v>
      </c>
      <c r="N238" s="148" t="e">
        <v>#N/A</v>
      </c>
      <c r="O238" s="149" t="e">
        <v>#N/A</v>
      </c>
      <c r="P238" s="155" t="e">
        <v>#N/A</v>
      </c>
      <c r="Q238" s="141" t="e">
        <v>#N/A</v>
      </c>
      <c r="R238" s="151" t="e">
        <v>#N/A</v>
      </c>
      <c r="S238" s="151" t="e">
        <v>#N/A</v>
      </c>
      <c r="T238" s="152"/>
      <c r="U238" s="152"/>
      <c r="V238" s="152"/>
      <c r="W238" s="159"/>
      <c r="X238" s="159"/>
    </row>
    <row r="239" spans="1:24" ht="20.25" customHeight="1">
      <c r="A239" s="140" t="s">
        <v>512</v>
      </c>
      <c r="B239" s="141">
        <v>210</v>
      </c>
      <c r="C239" s="142" t="s">
        <v>513</v>
      </c>
      <c r="D239" s="141" t="s">
        <v>514</v>
      </c>
      <c r="E239" s="160" t="s">
        <v>2128</v>
      </c>
      <c r="F239" s="144">
        <v>2200</v>
      </c>
      <c r="G239" s="144">
        <v>2245</v>
      </c>
      <c r="H239" s="145">
        <v>4445</v>
      </c>
      <c r="I239" s="146">
        <v>2779</v>
      </c>
      <c r="J239" s="146">
        <v>51133600</v>
      </c>
      <c r="K239" s="142" t="s">
        <v>513</v>
      </c>
      <c r="L239" s="142" t="s">
        <v>515</v>
      </c>
      <c r="M239" s="161">
        <v>29400</v>
      </c>
      <c r="N239" s="148" t="s">
        <v>1947</v>
      </c>
      <c r="O239" s="149" t="s">
        <v>1948</v>
      </c>
      <c r="P239" s="150">
        <v>1</v>
      </c>
      <c r="Q239" s="142" t="s">
        <v>515</v>
      </c>
      <c r="R239" s="151" t="s">
        <v>516</v>
      </c>
      <c r="S239" s="151" t="s">
        <v>55</v>
      </c>
      <c r="T239" s="169"/>
      <c r="U239" s="169"/>
      <c r="V239" s="169"/>
      <c r="W239" s="159"/>
      <c r="X239" s="107"/>
    </row>
    <row r="240" spans="1:24" ht="20.25" customHeight="1">
      <c r="A240" s="140" t="s">
        <v>512</v>
      </c>
      <c r="B240" s="141">
        <v>211</v>
      </c>
      <c r="C240" s="142" t="s">
        <v>517</v>
      </c>
      <c r="D240" s="141" t="s">
        <v>514</v>
      </c>
      <c r="E240" s="160" t="s">
        <v>2128</v>
      </c>
      <c r="F240" s="144">
        <v>1170</v>
      </c>
      <c r="G240" s="144">
        <v>1197</v>
      </c>
      <c r="H240" s="145">
        <v>2367</v>
      </c>
      <c r="I240" s="146">
        <v>1480</v>
      </c>
      <c r="J240" s="146">
        <v>41440000</v>
      </c>
      <c r="K240" s="142" t="s">
        <v>518</v>
      </c>
      <c r="L240" s="142" t="s">
        <v>519</v>
      </c>
      <c r="M240" s="147">
        <v>28000</v>
      </c>
      <c r="N240" s="148" t="s">
        <v>1947</v>
      </c>
      <c r="O240" s="149" t="s">
        <v>1948</v>
      </c>
      <c r="P240" s="150">
        <v>1</v>
      </c>
      <c r="Q240" s="142" t="s">
        <v>519</v>
      </c>
      <c r="R240" s="151" t="s">
        <v>520</v>
      </c>
      <c r="S240" s="151" t="s">
        <v>511</v>
      </c>
      <c r="T240" s="152"/>
      <c r="U240" s="152"/>
      <c r="V240" s="152"/>
      <c r="W240" s="153"/>
      <c r="X240" s="162"/>
    </row>
    <row r="241" spans="1:24" ht="20.25" customHeight="1">
      <c r="A241" s="140" t="s">
        <v>512</v>
      </c>
      <c r="B241" s="141">
        <v>207</v>
      </c>
      <c r="C241" s="142" t="s">
        <v>1903</v>
      </c>
      <c r="D241" s="141" t="s">
        <v>514</v>
      </c>
      <c r="E241" s="160" t="s">
        <v>521</v>
      </c>
      <c r="F241" s="144">
        <v>1670</v>
      </c>
      <c r="G241" s="144">
        <v>1670</v>
      </c>
      <c r="H241" s="145">
        <v>3340</v>
      </c>
      <c r="I241" s="146">
        <v>2088</v>
      </c>
      <c r="J241" s="146">
        <v>51364800</v>
      </c>
      <c r="K241" s="142" t="s">
        <v>522</v>
      </c>
      <c r="L241" s="142" t="s">
        <v>523</v>
      </c>
      <c r="M241" s="147">
        <v>24000</v>
      </c>
      <c r="N241" s="148" t="s">
        <v>1947</v>
      </c>
      <c r="O241" s="149" t="s">
        <v>1948</v>
      </c>
      <c r="P241" s="150">
        <v>1</v>
      </c>
      <c r="Q241" s="142" t="s">
        <v>523</v>
      </c>
      <c r="R241" s="151" t="s">
        <v>520</v>
      </c>
      <c r="S241" s="151" t="s">
        <v>511</v>
      </c>
      <c r="T241" s="152"/>
      <c r="U241" s="152"/>
      <c r="V241" s="152"/>
      <c r="W241" s="153"/>
      <c r="X241" s="107"/>
    </row>
    <row r="242" spans="1:24" ht="20.25" customHeight="1">
      <c r="A242" s="140" t="s">
        <v>512</v>
      </c>
      <c r="B242" s="141">
        <v>208</v>
      </c>
      <c r="C242" s="142" t="s">
        <v>524</v>
      </c>
      <c r="D242" s="141" t="s">
        <v>514</v>
      </c>
      <c r="E242" s="160" t="s">
        <v>521</v>
      </c>
      <c r="F242" s="144">
        <v>5730</v>
      </c>
      <c r="G242" s="144">
        <v>5830</v>
      </c>
      <c r="H242" s="145">
        <v>11560</v>
      </c>
      <c r="I242" s="146">
        <v>7225</v>
      </c>
      <c r="J242" s="146">
        <v>177735000</v>
      </c>
      <c r="K242" s="142" t="s">
        <v>525</v>
      </c>
      <c r="L242" s="142" t="s">
        <v>526</v>
      </c>
      <c r="M242" s="147">
        <v>26250</v>
      </c>
      <c r="N242" s="148" t="s">
        <v>1947</v>
      </c>
      <c r="O242" s="149" t="s">
        <v>1948</v>
      </c>
      <c r="P242" s="150">
        <v>1</v>
      </c>
      <c r="Q242" s="142" t="s">
        <v>526</v>
      </c>
      <c r="R242" s="151" t="s">
        <v>516</v>
      </c>
      <c r="S242" s="151" t="s">
        <v>55</v>
      </c>
      <c r="T242" s="152"/>
      <c r="U242" s="152"/>
      <c r="V242" s="152"/>
      <c r="W242" s="153"/>
      <c r="X242" s="107"/>
    </row>
    <row r="243" spans="1:24" ht="20.25" customHeight="1">
      <c r="A243" s="140" t="s">
        <v>512</v>
      </c>
      <c r="B243" s="141">
        <v>209</v>
      </c>
      <c r="C243" s="142" t="s">
        <v>527</v>
      </c>
      <c r="D243" s="141" t="s">
        <v>514</v>
      </c>
      <c r="E243" s="160" t="s">
        <v>2128</v>
      </c>
      <c r="F243" s="144">
        <v>3470</v>
      </c>
      <c r="G243" s="144">
        <v>3476</v>
      </c>
      <c r="H243" s="145">
        <v>6946</v>
      </c>
      <c r="I243" s="146">
        <v>4342</v>
      </c>
      <c r="J243" s="146">
        <v>106813200</v>
      </c>
      <c r="K243" s="142" t="s">
        <v>528</v>
      </c>
      <c r="L243" s="142" t="s">
        <v>529</v>
      </c>
      <c r="M243" s="147">
        <v>26250</v>
      </c>
      <c r="N243" s="148" t="s">
        <v>1947</v>
      </c>
      <c r="O243" s="149" t="s">
        <v>1948</v>
      </c>
      <c r="P243" s="150">
        <v>1</v>
      </c>
      <c r="Q243" s="142" t="s">
        <v>529</v>
      </c>
      <c r="R243" s="151" t="s">
        <v>516</v>
      </c>
      <c r="S243" s="151" t="s">
        <v>55</v>
      </c>
      <c r="T243" s="152"/>
      <c r="U243" s="152"/>
      <c r="V243" s="152"/>
      <c r="W243" s="153"/>
      <c r="X243" s="107"/>
    </row>
    <row r="244" spans="1:24" ht="20.25" customHeight="1">
      <c r="A244" s="140" t="s">
        <v>512</v>
      </c>
      <c r="B244" s="141">
        <v>206</v>
      </c>
      <c r="C244" s="142" t="s">
        <v>530</v>
      </c>
      <c r="D244" s="141" t="s">
        <v>514</v>
      </c>
      <c r="E244" s="175" t="s">
        <v>2129</v>
      </c>
      <c r="F244" s="142">
        <v>140</v>
      </c>
      <c r="G244" s="142">
        <v>154</v>
      </c>
      <c r="H244" s="141">
        <v>294</v>
      </c>
      <c r="I244" s="154">
        <v>255</v>
      </c>
      <c r="J244" s="146">
        <v>40800000</v>
      </c>
      <c r="K244" s="142" t="s">
        <v>531</v>
      </c>
      <c r="L244" s="142" t="s">
        <v>2130</v>
      </c>
      <c r="M244" s="147">
        <v>237000</v>
      </c>
      <c r="N244" s="148" t="s">
        <v>1947</v>
      </c>
      <c r="O244" s="149" t="s">
        <v>1948</v>
      </c>
      <c r="P244" s="150">
        <v>1</v>
      </c>
      <c r="Q244" s="142" t="s">
        <v>2130</v>
      </c>
      <c r="R244" s="151" t="s">
        <v>532</v>
      </c>
      <c r="S244" s="151" t="s">
        <v>234</v>
      </c>
      <c r="T244" s="152"/>
      <c r="U244" s="152"/>
      <c r="V244" s="152"/>
      <c r="W244" s="153"/>
      <c r="X244" s="107"/>
    </row>
    <row r="245" spans="1:24" ht="20.25" customHeight="1">
      <c r="A245" s="140" t="s">
        <v>512</v>
      </c>
      <c r="B245" s="141">
        <v>225</v>
      </c>
      <c r="C245" s="142" t="s">
        <v>534</v>
      </c>
      <c r="D245" s="141" t="s">
        <v>514</v>
      </c>
      <c r="E245" s="143"/>
      <c r="F245" s="142">
        <v>220</v>
      </c>
      <c r="G245" s="142">
        <v>220</v>
      </c>
      <c r="H245" s="141">
        <v>440</v>
      </c>
      <c r="I245" s="154">
        <v>275</v>
      </c>
      <c r="J245" s="146">
        <v>10175000</v>
      </c>
      <c r="K245" s="142" t="s">
        <v>534</v>
      </c>
      <c r="L245" s="142" t="s">
        <v>2131</v>
      </c>
      <c r="M245" s="161">
        <v>61425</v>
      </c>
      <c r="N245" s="148" t="s">
        <v>1947</v>
      </c>
      <c r="O245" s="149" t="s">
        <v>1948</v>
      </c>
      <c r="P245" s="150">
        <v>1</v>
      </c>
      <c r="Q245" s="142" t="s">
        <v>2131</v>
      </c>
      <c r="R245" s="151" t="s">
        <v>535</v>
      </c>
      <c r="S245" s="151" t="s">
        <v>234</v>
      </c>
      <c r="T245" s="169"/>
      <c r="U245" s="169"/>
      <c r="V245" s="169"/>
      <c r="W245" s="159"/>
      <c r="X245" s="107"/>
    </row>
    <row r="246" spans="1:24" ht="20.25" customHeight="1">
      <c r="A246" s="140" t="s">
        <v>512</v>
      </c>
      <c r="B246" s="141">
        <v>220</v>
      </c>
      <c r="C246" s="142" t="s">
        <v>536</v>
      </c>
      <c r="D246" s="141" t="s">
        <v>251</v>
      </c>
      <c r="E246" s="160" t="s">
        <v>537</v>
      </c>
      <c r="F246" s="142">
        <v>30</v>
      </c>
      <c r="G246" s="142">
        <v>30</v>
      </c>
      <c r="H246" s="141">
        <v>60</v>
      </c>
      <c r="I246" s="154">
        <v>38</v>
      </c>
      <c r="J246" s="146">
        <v>6650000</v>
      </c>
      <c r="K246" s="142" t="s">
        <v>536</v>
      </c>
      <c r="L246" s="142" t="s">
        <v>538</v>
      </c>
      <c r="M246" s="161">
        <v>210000</v>
      </c>
      <c r="N246" s="148" t="s">
        <v>1947</v>
      </c>
      <c r="O246" s="149" t="s">
        <v>1948</v>
      </c>
      <c r="P246" s="150">
        <v>1</v>
      </c>
      <c r="Q246" s="142" t="s">
        <v>538</v>
      </c>
      <c r="R246" s="151" t="s">
        <v>539</v>
      </c>
      <c r="S246" s="151" t="s">
        <v>540</v>
      </c>
      <c r="T246" s="169"/>
      <c r="U246" s="169"/>
      <c r="V246" s="169"/>
      <c r="W246" s="159"/>
      <c r="X246" s="162"/>
    </row>
    <row r="247" spans="1:24" ht="20.25" customHeight="1">
      <c r="A247" s="140" t="s">
        <v>512</v>
      </c>
      <c r="B247" s="141">
        <v>203</v>
      </c>
      <c r="C247" s="142" t="s">
        <v>541</v>
      </c>
      <c r="D247" s="141" t="s">
        <v>514</v>
      </c>
      <c r="E247" s="160" t="s">
        <v>521</v>
      </c>
      <c r="F247" s="142">
        <v>220</v>
      </c>
      <c r="G247" s="142">
        <v>220</v>
      </c>
      <c r="H247" s="141">
        <v>440</v>
      </c>
      <c r="I247" s="154">
        <v>275</v>
      </c>
      <c r="J247" s="146">
        <v>4895000</v>
      </c>
      <c r="K247" s="142" t="s">
        <v>542</v>
      </c>
      <c r="L247" s="142" t="s">
        <v>543</v>
      </c>
      <c r="M247" s="147">
        <v>19950</v>
      </c>
      <c r="N247" s="148" t="s">
        <v>1947</v>
      </c>
      <c r="O247" s="149" t="s">
        <v>1948</v>
      </c>
      <c r="P247" s="150">
        <v>1</v>
      </c>
      <c r="Q247" s="142" t="s">
        <v>543</v>
      </c>
      <c r="R247" s="151" t="s">
        <v>520</v>
      </c>
      <c r="S247" s="151" t="s">
        <v>511</v>
      </c>
      <c r="T247" s="152"/>
      <c r="U247" s="152"/>
      <c r="V247" s="152"/>
      <c r="W247" s="153"/>
      <c r="X247" s="107"/>
    </row>
    <row r="248" spans="1:24" ht="20.25" customHeight="1">
      <c r="A248" s="140" t="s">
        <v>512</v>
      </c>
      <c r="B248" s="141">
        <v>217</v>
      </c>
      <c r="C248" s="142" t="s">
        <v>544</v>
      </c>
      <c r="D248" s="141" t="s">
        <v>514</v>
      </c>
      <c r="E248" s="160" t="s">
        <v>2132</v>
      </c>
      <c r="F248" s="142">
        <v>550</v>
      </c>
      <c r="G248" s="142">
        <v>550</v>
      </c>
      <c r="H248" s="145">
        <v>1100</v>
      </c>
      <c r="I248" s="154">
        <v>688</v>
      </c>
      <c r="J248" s="146">
        <v>82560000</v>
      </c>
      <c r="K248" s="142" t="s">
        <v>544</v>
      </c>
      <c r="L248" s="142" t="s">
        <v>2133</v>
      </c>
      <c r="M248" s="161">
        <v>175000</v>
      </c>
      <c r="N248" s="148" t="s">
        <v>1947</v>
      </c>
      <c r="O248" s="149" t="s">
        <v>1948</v>
      </c>
      <c r="P248" s="150">
        <v>1</v>
      </c>
      <c r="Q248" s="142" t="s">
        <v>2133</v>
      </c>
      <c r="R248" s="151" t="s">
        <v>485</v>
      </c>
      <c r="S248" s="151" t="s">
        <v>545</v>
      </c>
      <c r="T248" s="169"/>
      <c r="U248" s="169"/>
      <c r="V248" s="169"/>
      <c r="W248" s="159"/>
      <c r="X248" s="107"/>
    </row>
    <row r="249" spans="1:24" ht="20.25" customHeight="1">
      <c r="A249" s="140" t="s">
        <v>512</v>
      </c>
      <c r="B249" s="141">
        <v>223</v>
      </c>
      <c r="C249" s="142" t="s">
        <v>546</v>
      </c>
      <c r="D249" s="141" t="s">
        <v>514</v>
      </c>
      <c r="E249" s="143"/>
      <c r="F249" s="142">
        <v>500</v>
      </c>
      <c r="G249" s="142">
        <v>500</v>
      </c>
      <c r="H249" s="145">
        <v>1000</v>
      </c>
      <c r="I249" s="154">
        <v>625</v>
      </c>
      <c r="J249" s="146">
        <v>35000000</v>
      </c>
      <c r="K249" s="142" t="s">
        <v>547</v>
      </c>
      <c r="L249" s="142" t="s">
        <v>2134</v>
      </c>
      <c r="M249" s="147">
        <v>112000</v>
      </c>
      <c r="N249" s="148" t="s">
        <v>1947</v>
      </c>
      <c r="O249" s="149" t="s">
        <v>1948</v>
      </c>
      <c r="P249" s="150">
        <v>1</v>
      </c>
      <c r="Q249" s="142" t="s">
        <v>2134</v>
      </c>
      <c r="R249" s="151" t="s">
        <v>516</v>
      </c>
      <c r="S249" s="151" t="s">
        <v>55</v>
      </c>
      <c r="T249" s="152"/>
      <c r="U249" s="152"/>
      <c r="V249" s="152"/>
      <c r="W249" s="153"/>
      <c r="X249" s="162"/>
    </row>
    <row r="250" spans="1:24" ht="20.25" customHeight="1">
      <c r="A250" s="140" t="s">
        <v>512</v>
      </c>
      <c r="B250" s="141">
        <v>224</v>
      </c>
      <c r="C250" s="142" t="s">
        <v>548</v>
      </c>
      <c r="D250" s="141" t="s">
        <v>514</v>
      </c>
      <c r="E250" s="143"/>
      <c r="F250" s="142">
        <v>500</v>
      </c>
      <c r="G250" s="142">
        <v>500</v>
      </c>
      <c r="H250" s="145">
        <v>1000</v>
      </c>
      <c r="I250" s="154">
        <v>698</v>
      </c>
      <c r="J250" s="146">
        <v>39088000</v>
      </c>
      <c r="K250" s="142" t="s">
        <v>549</v>
      </c>
      <c r="L250" s="142" t="s">
        <v>2135</v>
      </c>
      <c r="M250" s="147">
        <v>107000</v>
      </c>
      <c r="N250" s="148" t="s">
        <v>1947</v>
      </c>
      <c r="O250" s="149" t="s">
        <v>1948</v>
      </c>
      <c r="P250" s="150">
        <v>1</v>
      </c>
      <c r="Q250" s="142" t="s">
        <v>2135</v>
      </c>
      <c r="R250" s="151" t="s">
        <v>516</v>
      </c>
      <c r="S250" s="151" t="s">
        <v>55</v>
      </c>
      <c r="T250" s="152"/>
      <c r="U250" s="152"/>
      <c r="V250" s="152"/>
      <c r="W250" s="153"/>
      <c r="X250" s="107"/>
    </row>
    <row r="251" spans="1:24" ht="20.25" customHeight="1">
      <c r="A251" s="140" t="s">
        <v>512</v>
      </c>
      <c r="B251" s="141">
        <v>228</v>
      </c>
      <c r="C251" s="142" t="s">
        <v>550</v>
      </c>
      <c r="D251" s="141" t="s">
        <v>514</v>
      </c>
      <c r="E251" s="143"/>
      <c r="F251" s="144">
        <v>4050</v>
      </c>
      <c r="G251" s="144">
        <v>4050</v>
      </c>
      <c r="H251" s="145">
        <v>8100</v>
      </c>
      <c r="I251" s="146">
        <v>5336</v>
      </c>
      <c r="J251" s="146">
        <v>205969600</v>
      </c>
      <c r="K251" s="142" t="s">
        <v>551</v>
      </c>
      <c r="L251" s="142" t="s">
        <v>2136</v>
      </c>
      <c r="M251" s="147">
        <v>58000</v>
      </c>
      <c r="N251" s="148" t="s">
        <v>1947</v>
      </c>
      <c r="O251" s="149" t="s">
        <v>1948</v>
      </c>
      <c r="P251" s="150">
        <v>1</v>
      </c>
      <c r="Q251" s="142" t="s">
        <v>2136</v>
      </c>
      <c r="R251" s="151" t="s">
        <v>552</v>
      </c>
      <c r="S251" s="151" t="s">
        <v>336</v>
      </c>
      <c r="T251" s="152"/>
      <c r="U251" s="152"/>
      <c r="V251" s="152"/>
      <c r="W251" s="153"/>
      <c r="X251" s="107"/>
    </row>
    <row r="252" spans="1:24" ht="20.25" customHeight="1">
      <c r="A252" s="140" t="s">
        <v>512</v>
      </c>
      <c r="B252" s="141">
        <v>230</v>
      </c>
      <c r="C252" s="142" t="s">
        <v>553</v>
      </c>
      <c r="D252" s="141" t="s">
        <v>514</v>
      </c>
      <c r="E252" s="143"/>
      <c r="F252" s="142">
        <v>30</v>
      </c>
      <c r="G252" s="142">
        <v>30</v>
      </c>
      <c r="H252" s="141">
        <v>60</v>
      </c>
      <c r="I252" s="154">
        <v>38</v>
      </c>
      <c r="J252" s="146">
        <v>7220000</v>
      </c>
      <c r="K252" s="142" t="s">
        <v>554</v>
      </c>
      <c r="L252" s="142" t="s">
        <v>556</v>
      </c>
      <c r="M252" s="147">
        <v>265000</v>
      </c>
      <c r="N252" s="148" t="s">
        <v>1947</v>
      </c>
      <c r="O252" s="149" t="s">
        <v>1948</v>
      </c>
      <c r="P252" s="150">
        <v>1</v>
      </c>
      <c r="Q252" s="142" t="s">
        <v>556</v>
      </c>
      <c r="R252" s="151" t="s">
        <v>555</v>
      </c>
      <c r="S252" s="151" t="s">
        <v>332</v>
      </c>
      <c r="T252" s="152"/>
      <c r="U252" s="152"/>
      <c r="V252" s="152"/>
      <c r="W252" s="153"/>
      <c r="X252" s="107"/>
    </row>
    <row r="253" spans="1:24" ht="20.25" customHeight="1">
      <c r="A253" s="140" t="s">
        <v>512</v>
      </c>
      <c r="B253" s="141">
        <v>213</v>
      </c>
      <c r="C253" s="142" t="s">
        <v>557</v>
      </c>
      <c r="D253" s="141" t="s">
        <v>514</v>
      </c>
      <c r="E253" s="160" t="s">
        <v>2132</v>
      </c>
      <c r="F253" s="142">
        <v>300</v>
      </c>
      <c r="G253" s="142">
        <v>300</v>
      </c>
      <c r="H253" s="141">
        <v>600</v>
      </c>
      <c r="I253" s="154">
        <v>375</v>
      </c>
      <c r="J253" s="146">
        <v>30937500</v>
      </c>
      <c r="K253" s="142" t="s">
        <v>557</v>
      </c>
      <c r="L253" s="142" t="s">
        <v>558</v>
      </c>
      <c r="M253" s="161">
        <v>90300</v>
      </c>
      <c r="N253" s="148" t="s">
        <v>1947</v>
      </c>
      <c r="O253" s="149" t="s">
        <v>1948</v>
      </c>
      <c r="P253" s="150">
        <v>1</v>
      </c>
      <c r="Q253" s="142" t="s">
        <v>558</v>
      </c>
      <c r="R253" s="151" t="s">
        <v>552</v>
      </c>
      <c r="S253" s="151" t="s">
        <v>336</v>
      </c>
      <c r="T253" s="169"/>
      <c r="U253" s="169"/>
      <c r="V253" s="169"/>
      <c r="W253" s="159"/>
      <c r="X253" s="107"/>
    </row>
    <row r="254" spans="1:24" ht="20.25" customHeight="1">
      <c r="A254" s="140" t="s">
        <v>512</v>
      </c>
      <c r="B254" s="141">
        <v>221</v>
      </c>
      <c r="C254" s="142" t="s">
        <v>559</v>
      </c>
      <c r="D254" s="141" t="s">
        <v>514</v>
      </c>
      <c r="E254" s="143"/>
      <c r="F254" s="144">
        <v>2520</v>
      </c>
      <c r="G254" s="144">
        <v>2688</v>
      </c>
      <c r="H254" s="145">
        <v>5208</v>
      </c>
      <c r="I254" s="146">
        <v>3958</v>
      </c>
      <c r="J254" s="146">
        <v>158320000</v>
      </c>
      <c r="K254" s="142" t="s">
        <v>560</v>
      </c>
      <c r="L254" s="142" t="s">
        <v>2137</v>
      </c>
      <c r="M254" s="147">
        <v>61425</v>
      </c>
      <c r="N254" s="148" t="s">
        <v>1947</v>
      </c>
      <c r="O254" s="149" t="s">
        <v>1948</v>
      </c>
      <c r="P254" s="150">
        <v>1</v>
      </c>
      <c r="Q254" s="142" t="s">
        <v>2137</v>
      </c>
      <c r="R254" s="151" t="s">
        <v>535</v>
      </c>
      <c r="S254" s="151" t="s">
        <v>234</v>
      </c>
      <c r="T254" s="152"/>
      <c r="U254" s="152"/>
      <c r="V254" s="152"/>
      <c r="W254" s="153"/>
      <c r="X254" s="107"/>
    </row>
    <row r="255" spans="1:24" ht="20.25" customHeight="1">
      <c r="A255" s="140" t="s">
        <v>512</v>
      </c>
      <c r="B255" s="141">
        <v>227</v>
      </c>
      <c r="C255" s="142" t="s">
        <v>561</v>
      </c>
      <c r="D255" s="141" t="s">
        <v>514</v>
      </c>
      <c r="E255" s="143"/>
      <c r="F255" s="144">
        <v>6100</v>
      </c>
      <c r="G255" s="144">
        <v>6105</v>
      </c>
      <c r="H255" s="145">
        <v>12205</v>
      </c>
      <c r="I255" s="146">
        <v>9614</v>
      </c>
      <c r="J255" s="146">
        <v>403788000</v>
      </c>
      <c r="K255" s="142" t="s">
        <v>562</v>
      </c>
      <c r="L255" s="142" t="s">
        <v>2138</v>
      </c>
      <c r="M255" s="147">
        <v>75600</v>
      </c>
      <c r="N255" s="148" t="s">
        <v>1947</v>
      </c>
      <c r="O255" s="149" t="s">
        <v>1948</v>
      </c>
      <c r="P255" s="150">
        <v>1</v>
      </c>
      <c r="Q255" s="142" t="s">
        <v>2138</v>
      </c>
      <c r="R255" s="151" t="s">
        <v>552</v>
      </c>
      <c r="S255" s="151" t="s">
        <v>336</v>
      </c>
      <c r="T255" s="152"/>
      <c r="U255" s="152"/>
      <c r="V255" s="152"/>
      <c r="W255" s="153"/>
      <c r="X255" s="107"/>
    </row>
    <row r="256" spans="1:24" ht="20.25" customHeight="1">
      <c r="A256" s="140" t="s">
        <v>512</v>
      </c>
      <c r="B256" s="141">
        <v>205</v>
      </c>
      <c r="C256" s="142" t="s">
        <v>563</v>
      </c>
      <c r="D256" s="141" t="s">
        <v>514</v>
      </c>
      <c r="E256" s="143"/>
      <c r="F256" s="142">
        <v>75</v>
      </c>
      <c r="G256" s="142">
        <v>82</v>
      </c>
      <c r="H256" s="141">
        <v>157</v>
      </c>
      <c r="I256" s="154">
        <v>99</v>
      </c>
      <c r="J256" s="146">
        <v>8316000</v>
      </c>
      <c r="K256" s="142" t="s">
        <v>564</v>
      </c>
      <c r="L256" s="142" t="s">
        <v>2139</v>
      </c>
      <c r="M256" s="147">
        <v>63000</v>
      </c>
      <c r="N256" s="148" t="s">
        <v>1947</v>
      </c>
      <c r="O256" s="149" t="s">
        <v>1948</v>
      </c>
      <c r="P256" s="150">
        <v>1</v>
      </c>
      <c r="Q256" s="142" t="s">
        <v>2139</v>
      </c>
      <c r="R256" s="151" t="s">
        <v>552</v>
      </c>
      <c r="S256" s="151" t="s">
        <v>336</v>
      </c>
      <c r="T256" s="152"/>
      <c r="U256" s="152"/>
      <c r="V256" s="152"/>
      <c r="W256" s="153"/>
      <c r="X256" s="107"/>
    </row>
    <row r="257" spans="1:24" ht="20.25" customHeight="1">
      <c r="A257" s="140" t="s">
        <v>512</v>
      </c>
      <c r="B257" s="141">
        <v>226</v>
      </c>
      <c r="C257" s="142" t="s">
        <v>565</v>
      </c>
      <c r="D257" s="141" t="s">
        <v>514</v>
      </c>
      <c r="E257" s="143"/>
      <c r="F257" s="142">
        <v>640</v>
      </c>
      <c r="G257" s="142">
        <v>672</v>
      </c>
      <c r="H257" s="145">
        <v>1312</v>
      </c>
      <c r="I257" s="154">
        <v>820</v>
      </c>
      <c r="J257" s="146">
        <v>39770000</v>
      </c>
      <c r="K257" s="142" t="s">
        <v>565</v>
      </c>
      <c r="L257" s="142" t="s">
        <v>2140</v>
      </c>
      <c r="M257" s="161">
        <v>68000</v>
      </c>
      <c r="N257" s="148" t="s">
        <v>1947</v>
      </c>
      <c r="O257" s="149" t="s">
        <v>1948</v>
      </c>
      <c r="P257" s="150">
        <v>1</v>
      </c>
      <c r="Q257" s="142" t="s">
        <v>2140</v>
      </c>
      <c r="R257" s="151" t="s">
        <v>552</v>
      </c>
      <c r="S257" s="151" t="s">
        <v>336</v>
      </c>
      <c r="T257" s="169"/>
      <c r="U257" s="169"/>
      <c r="V257" s="169"/>
      <c r="W257" s="159"/>
      <c r="X257" s="107"/>
    </row>
    <row r="258" spans="1:24" ht="20.25" customHeight="1">
      <c r="A258" s="140" t="s">
        <v>512</v>
      </c>
      <c r="B258" s="141">
        <v>222</v>
      </c>
      <c r="C258" s="142" t="s">
        <v>566</v>
      </c>
      <c r="D258" s="141" t="s">
        <v>514</v>
      </c>
      <c r="E258" s="143"/>
      <c r="F258" s="144">
        <v>1200</v>
      </c>
      <c r="G258" s="144">
        <v>1210</v>
      </c>
      <c r="H258" s="145">
        <v>2410</v>
      </c>
      <c r="I258" s="146">
        <v>1592</v>
      </c>
      <c r="J258" s="146">
        <v>56675200</v>
      </c>
      <c r="K258" s="142" t="s">
        <v>567</v>
      </c>
      <c r="L258" s="142" t="s">
        <v>2141</v>
      </c>
      <c r="M258" s="147">
        <v>59850</v>
      </c>
      <c r="N258" s="148" t="s">
        <v>1947</v>
      </c>
      <c r="O258" s="149" t="s">
        <v>1948</v>
      </c>
      <c r="P258" s="150">
        <v>1</v>
      </c>
      <c r="Q258" s="142" t="s">
        <v>2141</v>
      </c>
      <c r="R258" s="151" t="s">
        <v>552</v>
      </c>
      <c r="S258" s="151" t="s">
        <v>336</v>
      </c>
      <c r="T258" s="152"/>
      <c r="U258" s="152"/>
      <c r="V258" s="152"/>
      <c r="W258" s="153"/>
      <c r="X258" s="162"/>
    </row>
    <row r="259" spans="1:24" ht="20.25" customHeight="1">
      <c r="A259" s="140" t="s">
        <v>512</v>
      </c>
      <c r="B259" s="141">
        <v>204</v>
      </c>
      <c r="C259" s="142" t="s">
        <v>568</v>
      </c>
      <c r="D259" s="141" t="s">
        <v>251</v>
      </c>
      <c r="E259" s="143"/>
      <c r="F259" s="142">
        <v>20</v>
      </c>
      <c r="G259" s="142">
        <v>20</v>
      </c>
      <c r="H259" s="141">
        <v>40</v>
      </c>
      <c r="I259" s="154">
        <v>25</v>
      </c>
      <c r="J259" s="146">
        <v>2550000</v>
      </c>
      <c r="K259" s="142" t="s">
        <v>568</v>
      </c>
      <c r="L259" s="142" t="s">
        <v>569</v>
      </c>
      <c r="M259" s="161">
        <v>190000</v>
      </c>
      <c r="N259" s="148" t="s">
        <v>1947</v>
      </c>
      <c r="O259" s="149" t="s">
        <v>1948</v>
      </c>
      <c r="P259" s="150">
        <v>1</v>
      </c>
      <c r="Q259" s="142" t="s">
        <v>569</v>
      </c>
      <c r="R259" s="151" t="s">
        <v>570</v>
      </c>
      <c r="S259" s="151" t="s">
        <v>571</v>
      </c>
      <c r="T259" s="169"/>
      <c r="U259" s="169"/>
      <c r="V259" s="169"/>
      <c r="W259" s="159"/>
      <c r="X259" s="107"/>
    </row>
    <row r="260" spans="1:24" ht="20.25" customHeight="1">
      <c r="A260" s="140" t="s">
        <v>512</v>
      </c>
      <c r="B260" s="141">
        <v>219</v>
      </c>
      <c r="C260" s="142" t="s">
        <v>572</v>
      </c>
      <c r="D260" s="141" t="s">
        <v>514</v>
      </c>
      <c r="E260" s="143"/>
      <c r="F260" s="144">
        <v>3415</v>
      </c>
      <c r="G260" s="144">
        <v>3515</v>
      </c>
      <c r="H260" s="145">
        <v>6930</v>
      </c>
      <c r="I260" s="146">
        <v>4332</v>
      </c>
      <c r="J260" s="146">
        <v>245589744</v>
      </c>
      <c r="K260" s="142" t="s">
        <v>573</v>
      </c>
      <c r="L260" s="142" t="s">
        <v>2142</v>
      </c>
      <c r="M260" s="147">
        <v>75600</v>
      </c>
      <c r="N260" s="148" t="s">
        <v>1947</v>
      </c>
      <c r="O260" s="149" t="s">
        <v>1948</v>
      </c>
      <c r="P260" s="150">
        <v>1</v>
      </c>
      <c r="Q260" s="142" t="s">
        <v>2142</v>
      </c>
      <c r="R260" s="151" t="s">
        <v>535</v>
      </c>
      <c r="S260" s="151" t="s">
        <v>234</v>
      </c>
      <c r="T260" s="152"/>
      <c r="U260" s="152"/>
      <c r="V260" s="152"/>
      <c r="W260" s="153"/>
      <c r="X260" s="107"/>
    </row>
    <row r="261" spans="1:24" ht="20.25" customHeight="1">
      <c r="A261" s="140" t="s">
        <v>512</v>
      </c>
      <c r="B261" s="141">
        <v>199</v>
      </c>
      <c r="C261" s="142" t="s">
        <v>574</v>
      </c>
      <c r="D261" s="141" t="s">
        <v>575</v>
      </c>
      <c r="E261" s="143"/>
      <c r="F261" s="142">
        <v>75</v>
      </c>
      <c r="G261" s="142">
        <v>75</v>
      </c>
      <c r="H261" s="141">
        <v>150</v>
      </c>
      <c r="I261" s="154">
        <v>145</v>
      </c>
      <c r="J261" s="146">
        <v>4567500</v>
      </c>
      <c r="K261" s="142" t="s">
        <v>576</v>
      </c>
      <c r="L261" s="142" t="s">
        <v>577</v>
      </c>
      <c r="M261" s="147">
        <v>44000</v>
      </c>
      <c r="N261" s="148" t="s">
        <v>1947</v>
      </c>
      <c r="O261" s="149" t="s">
        <v>1948</v>
      </c>
      <c r="P261" s="150">
        <v>1</v>
      </c>
      <c r="Q261" s="142" t="s">
        <v>577</v>
      </c>
      <c r="R261" s="151" t="s">
        <v>552</v>
      </c>
      <c r="S261" s="151" t="s">
        <v>336</v>
      </c>
      <c r="T261" s="152"/>
      <c r="U261" s="152"/>
      <c r="V261" s="152"/>
      <c r="W261" s="153"/>
      <c r="X261" s="107"/>
    </row>
    <row r="262" spans="1:24" ht="20.25" customHeight="1">
      <c r="A262" s="140" t="s">
        <v>512</v>
      </c>
      <c r="B262" s="141">
        <v>202</v>
      </c>
      <c r="C262" s="142" t="s">
        <v>578</v>
      </c>
      <c r="D262" s="141" t="s">
        <v>514</v>
      </c>
      <c r="E262" s="143"/>
      <c r="F262" s="142">
        <v>25</v>
      </c>
      <c r="G262" s="142">
        <v>25</v>
      </c>
      <c r="H262" s="141">
        <v>50</v>
      </c>
      <c r="I262" s="154">
        <v>32</v>
      </c>
      <c r="J262" s="146">
        <v>1008000</v>
      </c>
      <c r="K262" s="142" t="s">
        <v>579</v>
      </c>
      <c r="L262" s="142" t="s">
        <v>580</v>
      </c>
      <c r="M262" s="147">
        <v>39000</v>
      </c>
      <c r="N262" s="148" t="s">
        <v>1947</v>
      </c>
      <c r="O262" s="149" t="s">
        <v>1948</v>
      </c>
      <c r="P262" s="150">
        <v>1</v>
      </c>
      <c r="Q262" s="142" t="s">
        <v>580</v>
      </c>
      <c r="R262" s="151" t="s">
        <v>535</v>
      </c>
      <c r="S262" s="151" t="s">
        <v>234</v>
      </c>
      <c r="T262" s="152"/>
      <c r="U262" s="152"/>
      <c r="V262" s="152"/>
      <c r="W262" s="153"/>
      <c r="X262" s="107"/>
    </row>
    <row r="263" spans="1:24" ht="20.25" customHeight="1">
      <c r="A263" s="156" t="s">
        <v>512</v>
      </c>
      <c r="B263" s="157">
        <v>200</v>
      </c>
      <c r="C263" s="158" t="s">
        <v>581</v>
      </c>
      <c r="D263" s="141" t="s">
        <v>575</v>
      </c>
      <c r="E263" s="143"/>
      <c r="F263" s="142">
        <v>100</v>
      </c>
      <c r="G263" s="142">
        <v>100</v>
      </c>
      <c r="H263" s="141">
        <v>200</v>
      </c>
      <c r="I263" s="154">
        <v>200</v>
      </c>
      <c r="J263" s="146">
        <v>6583500</v>
      </c>
      <c r="K263" s="142" t="s">
        <v>581</v>
      </c>
      <c r="L263" s="142" t="s">
        <v>2143</v>
      </c>
      <c r="M263" s="161">
        <v>40950</v>
      </c>
      <c r="N263" s="148" t="e">
        <v>#N/A</v>
      </c>
      <c r="O263" s="149" t="e">
        <v>#N/A</v>
      </c>
      <c r="P263" s="155" t="e">
        <v>#N/A</v>
      </c>
      <c r="Q263" s="141" t="e">
        <v>#N/A</v>
      </c>
      <c r="R263" s="151" t="e">
        <v>#N/A</v>
      </c>
      <c r="S263" s="151" t="e">
        <v>#N/A</v>
      </c>
      <c r="T263" s="152"/>
      <c r="U263" s="152"/>
      <c r="V263" s="152"/>
      <c r="W263" s="159"/>
      <c r="X263" s="107"/>
    </row>
    <row r="264" spans="1:24" ht="20.25" customHeight="1">
      <c r="A264" s="156" t="s">
        <v>512</v>
      </c>
      <c r="B264" s="157">
        <v>201</v>
      </c>
      <c r="C264" s="158" t="s">
        <v>582</v>
      </c>
      <c r="D264" s="141" t="s">
        <v>575</v>
      </c>
      <c r="E264" s="143"/>
      <c r="F264" s="142">
        <v>50</v>
      </c>
      <c r="G264" s="142">
        <v>50</v>
      </c>
      <c r="H264" s="141">
        <v>100</v>
      </c>
      <c r="I264" s="154">
        <v>100</v>
      </c>
      <c r="J264" s="146">
        <v>3307500</v>
      </c>
      <c r="K264" s="142" t="s">
        <v>582</v>
      </c>
      <c r="L264" s="142" t="s">
        <v>583</v>
      </c>
      <c r="M264" s="161">
        <v>72000</v>
      </c>
      <c r="N264" s="148" t="e">
        <v>#N/A</v>
      </c>
      <c r="O264" s="149" t="e">
        <v>#N/A</v>
      </c>
      <c r="P264" s="155" t="e">
        <v>#N/A</v>
      </c>
      <c r="Q264" s="141" t="e">
        <v>#N/A</v>
      </c>
      <c r="R264" s="151" t="e">
        <v>#N/A</v>
      </c>
      <c r="S264" s="151" t="e">
        <v>#N/A</v>
      </c>
      <c r="T264" s="152"/>
      <c r="U264" s="152"/>
      <c r="V264" s="152"/>
      <c r="W264" s="159"/>
      <c r="X264" s="162"/>
    </row>
    <row r="265" spans="1:24" ht="20.25" customHeight="1">
      <c r="A265" s="156" t="s">
        <v>512</v>
      </c>
      <c r="B265" s="157">
        <v>212</v>
      </c>
      <c r="C265" s="158" t="s">
        <v>584</v>
      </c>
      <c r="D265" s="141" t="s">
        <v>514</v>
      </c>
      <c r="E265" s="160" t="s">
        <v>585</v>
      </c>
      <c r="F265" s="142">
        <v>110</v>
      </c>
      <c r="G265" s="142">
        <v>111</v>
      </c>
      <c r="H265" s="141">
        <v>221</v>
      </c>
      <c r="I265" s="154">
        <v>221</v>
      </c>
      <c r="J265" s="146">
        <v>10683750</v>
      </c>
      <c r="K265" s="142" t="s">
        <v>586</v>
      </c>
      <c r="L265" s="142" t="s">
        <v>2144</v>
      </c>
      <c r="M265" s="170">
        <v>42000</v>
      </c>
      <c r="N265" s="148" t="e">
        <v>#N/A</v>
      </c>
      <c r="O265" s="149" t="e">
        <v>#N/A</v>
      </c>
      <c r="P265" s="155" t="e">
        <v>#N/A</v>
      </c>
      <c r="Q265" s="141" t="e">
        <v>#N/A</v>
      </c>
      <c r="R265" s="151" t="e">
        <v>#N/A</v>
      </c>
      <c r="S265" s="151" t="e">
        <v>#N/A</v>
      </c>
      <c r="T265" s="152"/>
      <c r="U265" s="152"/>
      <c r="V265" s="152"/>
      <c r="W265" s="159"/>
      <c r="X265" s="107"/>
    </row>
    <row r="266" spans="1:24" ht="20.25" customHeight="1">
      <c r="A266" s="156" t="s">
        <v>512</v>
      </c>
      <c r="B266" s="157">
        <v>214</v>
      </c>
      <c r="C266" s="158" t="s">
        <v>587</v>
      </c>
      <c r="D266" s="141" t="s">
        <v>514</v>
      </c>
      <c r="E266" s="160" t="s">
        <v>2132</v>
      </c>
      <c r="F266" s="142">
        <v>500</v>
      </c>
      <c r="G266" s="142">
        <v>500</v>
      </c>
      <c r="H266" s="145">
        <v>1000</v>
      </c>
      <c r="I266" s="154">
        <v>625</v>
      </c>
      <c r="J266" s="146">
        <v>88125000</v>
      </c>
      <c r="K266" s="142" t="s">
        <v>588</v>
      </c>
      <c r="L266" s="142" t="s">
        <v>2145</v>
      </c>
      <c r="M266" s="147">
        <v>133500</v>
      </c>
      <c r="N266" s="148" t="e">
        <v>#N/A</v>
      </c>
      <c r="O266" s="149" t="e">
        <v>#N/A</v>
      </c>
      <c r="P266" s="155" t="e">
        <v>#N/A</v>
      </c>
      <c r="Q266" s="141" t="e">
        <v>#N/A</v>
      </c>
      <c r="R266" s="151" t="e">
        <v>#N/A</v>
      </c>
      <c r="S266" s="151" t="e">
        <v>#N/A</v>
      </c>
      <c r="T266" s="152"/>
      <c r="U266" s="152"/>
      <c r="V266" s="152"/>
      <c r="W266" s="153"/>
      <c r="X266" s="107"/>
    </row>
    <row r="267" spans="1:24" ht="20.25" customHeight="1">
      <c r="A267" s="156" t="s">
        <v>512</v>
      </c>
      <c r="B267" s="157">
        <v>215</v>
      </c>
      <c r="C267" s="158" t="s">
        <v>589</v>
      </c>
      <c r="D267" s="141" t="s">
        <v>514</v>
      </c>
      <c r="E267" s="160" t="s">
        <v>2132</v>
      </c>
      <c r="F267" s="142">
        <v>500</v>
      </c>
      <c r="G267" s="142">
        <v>500</v>
      </c>
      <c r="H267" s="145">
        <v>1000</v>
      </c>
      <c r="I267" s="154">
        <v>625</v>
      </c>
      <c r="J267" s="146">
        <v>88125000</v>
      </c>
      <c r="K267" s="142" t="s">
        <v>590</v>
      </c>
      <c r="L267" s="142" t="s">
        <v>2146</v>
      </c>
      <c r="M267" s="147">
        <v>136500</v>
      </c>
      <c r="N267" s="148" t="e">
        <v>#N/A</v>
      </c>
      <c r="O267" s="149" t="e">
        <v>#N/A</v>
      </c>
      <c r="P267" s="155" t="e">
        <v>#N/A</v>
      </c>
      <c r="Q267" s="141" t="e">
        <v>#N/A</v>
      </c>
      <c r="R267" s="151" t="e">
        <v>#N/A</v>
      </c>
      <c r="S267" s="151" t="e">
        <v>#N/A</v>
      </c>
      <c r="T267" s="152"/>
      <c r="U267" s="152"/>
      <c r="V267" s="152"/>
      <c r="W267" s="153"/>
      <c r="X267" s="107"/>
    </row>
    <row r="268" spans="1:24" ht="20.25" customHeight="1">
      <c r="A268" s="156" t="s">
        <v>512</v>
      </c>
      <c r="B268" s="157">
        <v>216</v>
      </c>
      <c r="C268" s="158" t="s">
        <v>591</v>
      </c>
      <c r="D268" s="141" t="s">
        <v>514</v>
      </c>
      <c r="E268" s="160" t="s">
        <v>2132</v>
      </c>
      <c r="F268" s="142">
        <v>470</v>
      </c>
      <c r="G268" s="142">
        <v>471</v>
      </c>
      <c r="H268" s="141">
        <v>941</v>
      </c>
      <c r="I268" s="154">
        <v>589</v>
      </c>
      <c r="J268" s="146">
        <v>36989200</v>
      </c>
      <c r="K268" s="142" t="s">
        <v>592</v>
      </c>
      <c r="L268" s="142" t="s">
        <v>2147</v>
      </c>
      <c r="M268" s="161">
        <v>138500</v>
      </c>
      <c r="N268" s="148" t="e">
        <v>#N/A</v>
      </c>
      <c r="O268" s="149" t="e">
        <v>#N/A</v>
      </c>
      <c r="P268" s="155" t="e">
        <v>#N/A</v>
      </c>
      <c r="Q268" s="141" t="e">
        <v>#N/A</v>
      </c>
      <c r="R268" s="151" t="e">
        <v>#N/A</v>
      </c>
      <c r="S268" s="151" t="e">
        <v>#N/A</v>
      </c>
      <c r="T268" s="152"/>
      <c r="U268" s="152"/>
      <c r="V268" s="152"/>
      <c r="W268" s="159"/>
      <c r="X268" s="107"/>
    </row>
    <row r="269" spans="1:24" ht="20.25" customHeight="1">
      <c r="A269" s="156" t="s">
        <v>512</v>
      </c>
      <c r="B269" s="157">
        <v>218</v>
      </c>
      <c r="C269" s="158" t="s">
        <v>593</v>
      </c>
      <c r="D269" s="141" t="s">
        <v>514</v>
      </c>
      <c r="E269" s="143"/>
      <c r="F269" s="144">
        <v>2000</v>
      </c>
      <c r="G269" s="144">
        <v>2000</v>
      </c>
      <c r="H269" s="145">
        <v>4000</v>
      </c>
      <c r="I269" s="146">
        <v>4000</v>
      </c>
      <c r="J269" s="146">
        <v>70755660</v>
      </c>
      <c r="K269" s="142" t="s">
        <v>593</v>
      </c>
      <c r="L269" s="142" t="s">
        <v>2148</v>
      </c>
      <c r="M269" s="170">
        <v>24000</v>
      </c>
      <c r="N269" s="148" t="e">
        <v>#N/A</v>
      </c>
      <c r="O269" s="149" t="e">
        <v>#N/A</v>
      </c>
      <c r="P269" s="155" t="e">
        <v>#N/A</v>
      </c>
      <c r="Q269" s="141" t="e">
        <v>#N/A</v>
      </c>
      <c r="R269" s="151" t="e">
        <v>#N/A</v>
      </c>
      <c r="S269" s="151" t="e">
        <v>#N/A</v>
      </c>
      <c r="T269" s="152"/>
      <c r="U269" s="152"/>
      <c r="V269" s="152"/>
      <c r="W269" s="159"/>
      <c r="X269" s="107"/>
    </row>
    <row r="270" spans="1:24" ht="20.25" customHeight="1">
      <c r="A270" s="156" t="s">
        <v>512</v>
      </c>
      <c r="B270" s="157">
        <v>229</v>
      </c>
      <c r="C270" s="158" t="s">
        <v>594</v>
      </c>
      <c r="D270" s="165"/>
      <c r="E270" s="143"/>
      <c r="F270" s="142">
        <v>10</v>
      </c>
      <c r="G270" s="142">
        <v>10</v>
      </c>
      <c r="H270" s="141">
        <v>20</v>
      </c>
      <c r="I270" s="154">
        <v>20</v>
      </c>
      <c r="J270" s="146">
        <v>1680000</v>
      </c>
      <c r="K270" s="142" t="s">
        <v>595</v>
      </c>
      <c r="L270" s="142" t="s">
        <v>2149</v>
      </c>
      <c r="M270" s="161">
        <v>80000</v>
      </c>
      <c r="N270" s="148" t="e">
        <v>#N/A</v>
      </c>
      <c r="O270" s="149" t="e">
        <v>#N/A</v>
      </c>
      <c r="P270" s="155" t="e">
        <v>#N/A</v>
      </c>
      <c r="Q270" s="141" t="e">
        <v>#N/A</v>
      </c>
      <c r="R270" s="151" t="e">
        <v>#N/A</v>
      </c>
      <c r="S270" s="151" t="e">
        <v>#N/A</v>
      </c>
      <c r="T270" s="152"/>
      <c r="U270" s="152"/>
      <c r="V270" s="152"/>
      <c r="W270" s="159"/>
      <c r="X270" s="107"/>
    </row>
    <row r="271" spans="1:24" ht="20.25" customHeight="1">
      <c r="A271" s="140" t="s">
        <v>771</v>
      </c>
      <c r="B271" s="141">
        <v>275</v>
      </c>
      <c r="C271" s="142" t="s">
        <v>772</v>
      </c>
      <c r="D271" s="141" t="s">
        <v>377</v>
      </c>
      <c r="E271" s="143"/>
      <c r="F271" s="144">
        <v>2590</v>
      </c>
      <c r="G271" s="144">
        <v>2590</v>
      </c>
      <c r="H271" s="145">
        <v>5180</v>
      </c>
      <c r="I271" s="146">
        <v>4196</v>
      </c>
      <c r="J271" s="146">
        <v>373444000</v>
      </c>
      <c r="K271" s="142" t="s">
        <v>772</v>
      </c>
      <c r="L271" s="142" t="s">
        <v>2150</v>
      </c>
      <c r="M271" s="161">
        <v>89000</v>
      </c>
      <c r="N271" s="148" t="s">
        <v>1947</v>
      </c>
      <c r="O271" s="149" t="s">
        <v>1948</v>
      </c>
      <c r="P271" s="150">
        <v>1</v>
      </c>
      <c r="Q271" s="142" t="s">
        <v>773</v>
      </c>
      <c r="R271" s="151" t="s">
        <v>467</v>
      </c>
      <c r="S271" s="151" t="s">
        <v>56</v>
      </c>
      <c r="T271" s="169"/>
      <c r="U271" s="169"/>
      <c r="V271" s="169"/>
      <c r="W271" s="159"/>
      <c r="X271" s="107"/>
    </row>
    <row r="272" spans="1:24" ht="20.25" customHeight="1">
      <c r="A272" s="140" t="s">
        <v>771</v>
      </c>
      <c r="B272" s="141">
        <v>276</v>
      </c>
      <c r="C272" s="142" t="s">
        <v>774</v>
      </c>
      <c r="D272" s="141" t="s">
        <v>775</v>
      </c>
      <c r="E272" s="143"/>
      <c r="F272" s="144">
        <v>56160</v>
      </c>
      <c r="G272" s="144">
        <v>56160</v>
      </c>
      <c r="H272" s="145">
        <v>112320</v>
      </c>
      <c r="I272" s="146">
        <v>95000</v>
      </c>
      <c r="J272" s="146">
        <v>883500000</v>
      </c>
      <c r="K272" s="142" t="s">
        <v>774</v>
      </c>
      <c r="L272" s="142" t="s">
        <v>2151</v>
      </c>
      <c r="M272" s="161">
        <v>5000</v>
      </c>
      <c r="N272" s="148" t="s">
        <v>1947</v>
      </c>
      <c r="O272" s="149" t="s">
        <v>1948</v>
      </c>
      <c r="P272" s="150">
        <v>1</v>
      </c>
      <c r="Q272" s="142" t="s">
        <v>777</v>
      </c>
      <c r="R272" s="151" t="s">
        <v>467</v>
      </c>
      <c r="S272" s="151" t="s">
        <v>56</v>
      </c>
      <c r="T272" s="169"/>
      <c r="U272" s="169"/>
      <c r="V272" s="169"/>
      <c r="W272" s="159"/>
      <c r="X272" s="107"/>
    </row>
    <row r="273" spans="1:24" ht="20.25" customHeight="1">
      <c r="A273" s="140" t="s">
        <v>771</v>
      </c>
      <c r="B273" s="141">
        <v>278</v>
      </c>
      <c r="C273" s="142" t="s">
        <v>778</v>
      </c>
      <c r="D273" s="141" t="s">
        <v>251</v>
      </c>
      <c r="E273" s="143"/>
      <c r="F273" s="144">
        <v>1730</v>
      </c>
      <c r="G273" s="144">
        <v>1730</v>
      </c>
      <c r="H273" s="145">
        <v>3460</v>
      </c>
      <c r="I273" s="146">
        <v>3444</v>
      </c>
      <c r="J273" s="146">
        <v>292740000</v>
      </c>
      <c r="K273" s="142" t="s">
        <v>779</v>
      </c>
      <c r="L273" s="142" t="s">
        <v>2152</v>
      </c>
      <c r="M273" s="161">
        <v>85000</v>
      </c>
      <c r="N273" s="148" t="s">
        <v>1947</v>
      </c>
      <c r="O273" s="149" t="s">
        <v>1948</v>
      </c>
      <c r="P273" s="150">
        <v>1</v>
      </c>
      <c r="Q273" s="142" t="s">
        <v>781</v>
      </c>
      <c r="R273" s="151" t="s">
        <v>782</v>
      </c>
      <c r="S273" s="151" t="s">
        <v>783</v>
      </c>
      <c r="T273" s="169"/>
      <c r="U273" s="169"/>
      <c r="V273" s="169"/>
      <c r="W273" s="153"/>
      <c r="X273" s="107"/>
    </row>
    <row r="274" spans="1:24" ht="20.25" customHeight="1">
      <c r="A274" s="140" t="s">
        <v>771</v>
      </c>
      <c r="B274" s="141">
        <v>277</v>
      </c>
      <c r="C274" s="142" t="s">
        <v>784</v>
      </c>
      <c r="D274" s="141" t="s">
        <v>785</v>
      </c>
      <c r="E274" s="160" t="s">
        <v>2153</v>
      </c>
      <c r="F274" s="142">
        <v>692</v>
      </c>
      <c r="G274" s="142">
        <v>692</v>
      </c>
      <c r="H274" s="145">
        <v>1384</v>
      </c>
      <c r="I274" s="146">
        <v>1196</v>
      </c>
      <c r="J274" s="146">
        <v>107400800</v>
      </c>
      <c r="K274" s="142" t="s">
        <v>786</v>
      </c>
      <c r="L274" s="142" t="s">
        <v>2154</v>
      </c>
      <c r="M274" s="147">
        <v>98750</v>
      </c>
      <c r="N274" s="148" t="s">
        <v>1947</v>
      </c>
      <c r="O274" s="149" t="s">
        <v>1948</v>
      </c>
      <c r="P274" s="150">
        <v>1</v>
      </c>
      <c r="Q274" s="142" t="s">
        <v>787</v>
      </c>
      <c r="R274" s="151" t="s">
        <v>467</v>
      </c>
      <c r="S274" s="151" t="s">
        <v>56</v>
      </c>
      <c r="T274" s="152"/>
      <c r="U274" s="152"/>
      <c r="V274" s="152"/>
      <c r="W274" s="153"/>
      <c r="X274" s="159"/>
    </row>
    <row r="275" spans="1:24" ht="20.25" customHeight="1">
      <c r="A275" s="140" t="s">
        <v>771</v>
      </c>
      <c r="B275" s="141">
        <v>274</v>
      </c>
      <c r="C275" s="142" t="s">
        <v>788</v>
      </c>
      <c r="D275" s="141" t="s">
        <v>785</v>
      </c>
      <c r="E275" s="143"/>
      <c r="F275" s="142">
        <v>144</v>
      </c>
      <c r="G275" s="142">
        <v>144</v>
      </c>
      <c r="H275" s="141">
        <v>288</v>
      </c>
      <c r="I275" s="154">
        <v>215</v>
      </c>
      <c r="J275" s="146">
        <v>44720000</v>
      </c>
      <c r="K275" s="142" t="s">
        <v>788</v>
      </c>
      <c r="L275" s="142" t="s">
        <v>2155</v>
      </c>
      <c r="M275" s="161">
        <v>228800</v>
      </c>
      <c r="N275" s="148" t="s">
        <v>1947</v>
      </c>
      <c r="O275" s="149" t="s">
        <v>1948</v>
      </c>
      <c r="P275" s="150">
        <v>1</v>
      </c>
      <c r="Q275" s="142" t="s">
        <v>789</v>
      </c>
      <c r="R275" s="151" t="s">
        <v>467</v>
      </c>
      <c r="S275" s="151" t="s">
        <v>56</v>
      </c>
      <c r="T275" s="169"/>
      <c r="U275" s="169"/>
      <c r="V275" s="169"/>
      <c r="W275" s="159"/>
      <c r="X275" s="107"/>
    </row>
    <row r="276" spans="1:24" ht="20.25" customHeight="1">
      <c r="A276" s="140" t="s">
        <v>771</v>
      </c>
      <c r="B276" s="141">
        <v>273</v>
      </c>
      <c r="C276" s="142" t="s">
        <v>790</v>
      </c>
      <c r="D276" s="141" t="s">
        <v>775</v>
      </c>
      <c r="E276" s="143"/>
      <c r="F276" s="144">
        <v>108000</v>
      </c>
      <c r="G276" s="144">
        <v>108000</v>
      </c>
      <c r="H276" s="145">
        <v>216000</v>
      </c>
      <c r="I276" s="146">
        <v>135000</v>
      </c>
      <c r="J276" s="146">
        <v>226800000</v>
      </c>
      <c r="K276" s="142" t="s">
        <v>790</v>
      </c>
      <c r="L276" s="142" t="s">
        <v>2156</v>
      </c>
      <c r="M276" s="168">
        <v>800</v>
      </c>
      <c r="N276" s="148" t="s">
        <v>1947</v>
      </c>
      <c r="O276" s="149" t="s">
        <v>1948</v>
      </c>
      <c r="P276" s="150">
        <v>1</v>
      </c>
      <c r="Q276" s="142" t="s">
        <v>791</v>
      </c>
      <c r="R276" s="151" t="s">
        <v>467</v>
      </c>
      <c r="S276" s="151" t="s">
        <v>56</v>
      </c>
      <c r="T276" s="169"/>
      <c r="U276" s="169"/>
      <c r="V276" s="169"/>
      <c r="W276" s="159"/>
      <c r="X276" s="162"/>
    </row>
    <row r="277" spans="1:24" ht="20.25" customHeight="1">
      <c r="A277" s="156" t="s">
        <v>771</v>
      </c>
      <c r="B277" s="157">
        <v>279</v>
      </c>
      <c r="C277" s="158" t="s">
        <v>792</v>
      </c>
      <c r="D277" s="141" t="s">
        <v>775</v>
      </c>
      <c r="E277" s="160" t="s">
        <v>793</v>
      </c>
      <c r="F277" s="142">
        <v>120</v>
      </c>
      <c r="G277" s="142">
        <v>420</v>
      </c>
      <c r="H277" s="141">
        <v>540</v>
      </c>
      <c r="I277" s="154">
        <v>540</v>
      </c>
      <c r="J277" s="154" t="s">
        <v>533</v>
      </c>
      <c r="K277" s="142" t="s">
        <v>794</v>
      </c>
      <c r="L277" s="142" t="s">
        <v>2157</v>
      </c>
      <c r="M277" s="161">
        <v>178500</v>
      </c>
      <c r="N277" s="148" t="e">
        <v>#N/A</v>
      </c>
      <c r="O277" s="149" t="e">
        <v>#N/A</v>
      </c>
      <c r="P277" s="155" t="e">
        <v>#N/A</v>
      </c>
      <c r="Q277" s="141" t="e">
        <v>#N/A</v>
      </c>
      <c r="R277" s="151" t="e">
        <v>#N/A</v>
      </c>
      <c r="S277" s="151" t="e">
        <v>#N/A</v>
      </c>
      <c r="T277" s="152"/>
      <c r="U277" s="152"/>
      <c r="V277" s="152"/>
      <c r="W277" s="153"/>
      <c r="X277" s="107"/>
    </row>
    <row r="278" spans="1:24" ht="20.25" customHeight="1">
      <c r="A278" s="140" t="s">
        <v>795</v>
      </c>
      <c r="B278" s="141">
        <v>281</v>
      </c>
      <c r="C278" s="142" t="s">
        <v>796</v>
      </c>
      <c r="D278" s="141" t="s">
        <v>150</v>
      </c>
      <c r="E278" s="143"/>
      <c r="F278" s="144">
        <v>2000</v>
      </c>
      <c r="G278" s="144">
        <v>2000</v>
      </c>
      <c r="H278" s="145">
        <v>4000</v>
      </c>
      <c r="I278" s="146">
        <v>2500</v>
      </c>
      <c r="J278" s="146">
        <v>222500000</v>
      </c>
      <c r="K278" s="142" t="s">
        <v>797</v>
      </c>
      <c r="L278" s="142" t="s">
        <v>2158</v>
      </c>
      <c r="M278" s="147">
        <v>90000</v>
      </c>
      <c r="N278" s="148" t="s">
        <v>1947</v>
      </c>
      <c r="O278" s="149" t="s">
        <v>1948</v>
      </c>
      <c r="P278" s="155" t="s">
        <v>455</v>
      </c>
      <c r="Q278" s="142" t="s">
        <v>798</v>
      </c>
      <c r="R278" s="151" t="s">
        <v>799</v>
      </c>
      <c r="S278" s="151" t="s">
        <v>67</v>
      </c>
      <c r="T278" s="176"/>
      <c r="U278" s="176"/>
      <c r="V278" s="176"/>
      <c r="W278" s="153"/>
      <c r="X278" s="107"/>
    </row>
    <row r="279" spans="1:24" ht="20.25" customHeight="1">
      <c r="A279" s="140" t="s">
        <v>795</v>
      </c>
      <c r="B279" s="141">
        <v>280</v>
      </c>
      <c r="C279" s="142" t="s">
        <v>800</v>
      </c>
      <c r="D279" s="141" t="s">
        <v>150</v>
      </c>
      <c r="E279" s="143"/>
      <c r="F279" s="142">
        <v>800</v>
      </c>
      <c r="G279" s="142">
        <v>800</v>
      </c>
      <c r="H279" s="145">
        <v>1600</v>
      </c>
      <c r="I279" s="146">
        <v>1000</v>
      </c>
      <c r="J279" s="146">
        <v>30000000</v>
      </c>
      <c r="K279" s="142" t="s">
        <v>801</v>
      </c>
      <c r="L279" s="142" t="s">
        <v>2159</v>
      </c>
      <c r="M279" s="147">
        <v>40000</v>
      </c>
      <c r="N279" s="148" t="s">
        <v>1947</v>
      </c>
      <c r="O279" s="149" t="s">
        <v>1948</v>
      </c>
      <c r="P279" s="155" t="s">
        <v>455</v>
      </c>
      <c r="Q279" s="142" t="s">
        <v>802</v>
      </c>
      <c r="R279" s="151" t="s">
        <v>799</v>
      </c>
      <c r="S279" s="151" t="s">
        <v>67</v>
      </c>
      <c r="T279" s="152"/>
      <c r="U279" s="152"/>
      <c r="V279" s="152"/>
      <c r="W279" s="153"/>
      <c r="X279" s="107"/>
    </row>
    <row r="280" spans="1:24" ht="20.25" customHeight="1">
      <c r="A280" s="156" t="s">
        <v>795</v>
      </c>
      <c r="B280" s="157">
        <v>282</v>
      </c>
      <c r="C280" s="158" t="s">
        <v>803</v>
      </c>
      <c r="D280" s="141" t="s">
        <v>150</v>
      </c>
      <c r="E280" s="143"/>
      <c r="F280" s="142">
        <v>500</v>
      </c>
      <c r="G280" s="142" t="s">
        <v>533</v>
      </c>
      <c r="H280" s="141">
        <v>500</v>
      </c>
      <c r="I280" s="154">
        <v>500</v>
      </c>
      <c r="J280" s="146">
        <v>1062840000</v>
      </c>
      <c r="K280" s="142" t="s">
        <v>804</v>
      </c>
      <c r="L280" s="142" t="s">
        <v>2160</v>
      </c>
      <c r="M280" s="170">
        <v>525000</v>
      </c>
      <c r="N280" s="148" t="e">
        <v>#N/A</v>
      </c>
      <c r="O280" s="149" t="e">
        <v>#N/A</v>
      </c>
      <c r="P280" s="155" t="e">
        <v>#N/A</v>
      </c>
      <c r="Q280" s="141" t="e">
        <v>#N/A</v>
      </c>
      <c r="R280" s="151" t="e">
        <v>#N/A</v>
      </c>
      <c r="S280" s="151" t="e">
        <v>#N/A</v>
      </c>
      <c r="T280" s="152"/>
      <c r="U280" s="152"/>
      <c r="V280" s="152"/>
      <c r="W280" s="159"/>
      <c r="X280" s="107"/>
    </row>
    <row r="281" spans="1:24" ht="20.25" customHeight="1">
      <c r="A281" s="156" t="s">
        <v>805</v>
      </c>
      <c r="B281" s="157">
        <v>284</v>
      </c>
      <c r="C281" s="158" t="s">
        <v>806</v>
      </c>
      <c r="D281" s="141" t="s">
        <v>185</v>
      </c>
      <c r="E281" s="143"/>
      <c r="F281" s="144">
        <v>25137</v>
      </c>
      <c r="G281" s="144">
        <v>25725</v>
      </c>
      <c r="H281" s="145">
        <v>50862</v>
      </c>
      <c r="I281" s="146">
        <v>49747</v>
      </c>
      <c r="J281" s="146">
        <v>1264071270</v>
      </c>
      <c r="K281" s="142" t="s">
        <v>806</v>
      </c>
      <c r="L281" s="142" t="s">
        <v>808</v>
      </c>
      <c r="M281" s="147">
        <v>23000</v>
      </c>
      <c r="N281" s="148" t="s">
        <v>1939</v>
      </c>
      <c r="O281" s="149" t="e">
        <v>#N/A</v>
      </c>
      <c r="P281" s="150">
        <v>0</v>
      </c>
      <c r="Q281" s="141" t="e">
        <v>#N/A</v>
      </c>
      <c r="R281" s="151" t="e">
        <v>#N/A</v>
      </c>
      <c r="S281" s="151" t="e">
        <v>#N/A</v>
      </c>
      <c r="T281" s="152"/>
      <c r="U281" s="152"/>
      <c r="V281" s="152"/>
      <c r="W281" s="153"/>
      <c r="X281" s="107"/>
    </row>
    <row r="282" spans="1:24" ht="20.25" customHeight="1">
      <c r="A282" s="156" t="s">
        <v>805</v>
      </c>
      <c r="B282" s="157">
        <v>283</v>
      </c>
      <c r="C282" s="158" t="s">
        <v>809</v>
      </c>
      <c r="D282" s="141" t="s">
        <v>185</v>
      </c>
      <c r="E282" s="160" t="s">
        <v>810</v>
      </c>
      <c r="F282" s="142">
        <v>708</v>
      </c>
      <c r="G282" s="142">
        <v>779</v>
      </c>
      <c r="H282" s="145">
        <v>1487</v>
      </c>
      <c r="I282" s="146">
        <v>1279</v>
      </c>
      <c r="J282" s="146">
        <v>112552000</v>
      </c>
      <c r="K282" s="142" t="s">
        <v>811</v>
      </c>
      <c r="L282" s="142" t="s">
        <v>813</v>
      </c>
      <c r="M282" s="147">
        <v>100000</v>
      </c>
      <c r="N282" s="148" t="s">
        <v>1939</v>
      </c>
      <c r="O282" s="149" t="e">
        <v>#N/A</v>
      </c>
      <c r="P282" s="150">
        <v>0</v>
      </c>
      <c r="Q282" s="141" t="e">
        <v>#N/A</v>
      </c>
      <c r="R282" s="151" t="e">
        <v>#N/A</v>
      </c>
      <c r="S282" s="151" t="e">
        <v>#N/A</v>
      </c>
      <c r="T282" s="152"/>
      <c r="U282" s="152"/>
      <c r="V282" s="152"/>
      <c r="W282" s="153"/>
      <c r="X282" s="107"/>
    </row>
    <row r="283" spans="1:24" ht="20.25" customHeight="1">
      <c r="A283" s="156" t="s">
        <v>805</v>
      </c>
      <c r="B283" s="157">
        <v>285</v>
      </c>
      <c r="C283" s="158" t="s">
        <v>814</v>
      </c>
      <c r="D283" s="141" t="s">
        <v>815</v>
      </c>
      <c r="E283" s="143"/>
      <c r="F283" s="142">
        <v>100</v>
      </c>
      <c r="G283" s="142">
        <v>120</v>
      </c>
      <c r="H283" s="141">
        <v>220</v>
      </c>
      <c r="I283" s="154">
        <v>220</v>
      </c>
      <c r="J283" s="146">
        <v>23000000</v>
      </c>
      <c r="K283" s="142" t="s">
        <v>814</v>
      </c>
      <c r="L283" s="142" t="s">
        <v>2161</v>
      </c>
      <c r="M283" s="161">
        <v>100000</v>
      </c>
      <c r="N283" s="148" t="e">
        <v>#N/A</v>
      </c>
      <c r="O283" s="149" t="e">
        <v>#N/A</v>
      </c>
      <c r="P283" s="155" t="e">
        <v>#N/A</v>
      </c>
      <c r="Q283" s="141" t="e">
        <v>#N/A</v>
      </c>
      <c r="R283" s="151" t="e">
        <v>#N/A</v>
      </c>
      <c r="S283" s="151" t="e">
        <v>#N/A</v>
      </c>
      <c r="T283" s="152"/>
      <c r="U283" s="152"/>
      <c r="V283" s="152"/>
      <c r="W283" s="153"/>
      <c r="X283" s="107"/>
    </row>
    <row r="284" spans="1:24" ht="20.25" customHeight="1">
      <c r="A284" s="140" t="s">
        <v>886</v>
      </c>
      <c r="B284" s="141">
        <v>307</v>
      </c>
      <c r="C284" s="142" t="s">
        <v>887</v>
      </c>
      <c r="D284" s="141" t="s">
        <v>150</v>
      </c>
      <c r="E284" s="143"/>
      <c r="F284" s="144">
        <v>1150</v>
      </c>
      <c r="G284" s="144">
        <v>1050</v>
      </c>
      <c r="H284" s="145">
        <v>2200</v>
      </c>
      <c r="I284" s="146">
        <v>1803</v>
      </c>
      <c r="J284" s="146">
        <v>183635550</v>
      </c>
      <c r="K284" s="142" t="s">
        <v>887</v>
      </c>
      <c r="L284" s="142" t="s">
        <v>888</v>
      </c>
      <c r="M284" s="161">
        <v>136500</v>
      </c>
      <c r="N284" s="148" t="s">
        <v>1947</v>
      </c>
      <c r="O284" s="149" t="s">
        <v>1948</v>
      </c>
      <c r="P284" s="155" t="s">
        <v>455</v>
      </c>
      <c r="Q284" s="142" t="s">
        <v>888</v>
      </c>
      <c r="R284" s="151" t="s">
        <v>889</v>
      </c>
      <c r="S284" s="151" t="s">
        <v>67</v>
      </c>
      <c r="T284" s="169"/>
      <c r="U284" s="169"/>
      <c r="V284" s="169"/>
      <c r="W284" s="159"/>
      <c r="X284" s="107"/>
    </row>
    <row r="285" spans="1:24" ht="20.25" customHeight="1">
      <c r="A285" s="140" t="s">
        <v>886</v>
      </c>
      <c r="B285" s="141">
        <v>308</v>
      </c>
      <c r="C285" s="142" t="s">
        <v>890</v>
      </c>
      <c r="D285" s="141" t="s">
        <v>150</v>
      </c>
      <c r="E285" s="143"/>
      <c r="F285" s="144">
        <v>2050</v>
      </c>
      <c r="G285" s="144">
        <v>1950</v>
      </c>
      <c r="H285" s="145">
        <v>4000</v>
      </c>
      <c r="I285" s="146">
        <v>3423</v>
      </c>
      <c r="J285" s="146">
        <v>338568930</v>
      </c>
      <c r="K285" s="142" t="s">
        <v>890</v>
      </c>
      <c r="L285" s="142" t="s">
        <v>2162</v>
      </c>
      <c r="M285" s="161">
        <v>98910</v>
      </c>
      <c r="N285" s="148" t="s">
        <v>1947</v>
      </c>
      <c r="O285" s="149" t="s">
        <v>1948</v>
      </c>
      <c r="P285" s="155" t="s">
        <v>455</v>
      </c>
      <c r="Q285" s="142" t="s">
        <v>891</v>
      </c>
      <c r="R285" s="151" t="s">
        <v>889</v>
      </c>
      <c r="S285" s="151" t="s">
        <v>67</v>
      </c>
      <c r="T285" s="169"/>
      <c r="U285" s="169"/>
      <c r="V285" s="169"/>
      <c r="W285" s="159"/>
      <c r="X285" s="107"/>
    </row>
    <row r="286" spans="1:24" ht="20.25" customHeight="1">
      <c r="A286" s="156" t="s">
        <v>886</v>
      </c>
      <c r="B286" s="157">
        <v>309</v>
      </c>
      <c r="C286" s="158" t="s">
        <v>892</v>
      </c>
      <c r="D286" s="141" t="s">
        <v>327</v>
      </c>
      <c r="E286" s="160" t="s">
        <v>2163</v>
      </c>
      <c r="F286" s="142">
        <v>305</v>
      </c>
      <c r="G286" s="142">
        <v>420</v>
      </c>
      <c r="H286" s="141">
        <v>725</v>
      </c>
      <c r="I286" s="154">
        <v>725</v>
      </c>
      <c r="J286" s="146">
        <v>71820000</v>
      </c>
      <c r="K286" s="142" t="s">
        <v>893</v>
      </c>
      <c r="L286" s="142" t="s">
        <v>2164</v>
      </c>
      <c r="M286" s="161">
        <v>1379000</v>
      </c>
      <c r="N286" s="148" t="e">
        <v>#N/A</v>
      </c>
      <c r="O286" s="149" t="e">
        <v>#N/A</v>
      </c>
      <c r="P286" s="155" t="e">
        <v>#N/A</v>
      </c>
      <c r="Q286" s="141" t="e">
        <v>#N/A</v>
      </c>
      <c r="R286" s="151" t="e">
        <v>#N/A</v>
      </c>
      <c r="S286" s="151" t="e">
        <v>#N/A</v>
      </c>
      <c r="T286" s="152"/>
      <c r="U286" s="152"/>
      <c r="V286" s="152"/>
      <c r="W286" s="159"/>
      <c r="X286" s="107"/>
    </row>
    <row r="287" spans="1:24" ht="20.25" customHeight="1">
      <c r="A287" s="156" t="s">
        <v>761</v>
      </c>
      <c r="B287" s="157">
        <v>266</v>
      </c>
      <c r="C287" s="158" t="s">
        <v>762</v>
      </c>
      <c r="D287" s="141" t="s">
        <v>150</v>
      </c>
      <c r="E287" s="143"/>
      <c r="F287" s="142">
        <v>15</v>
      </c>
      <c r="G287" s="142">
        <v>15</v>
      </c>
      <c r="H287" s="141">
        <v>30</v>
      </c>
      <c r="I287" s="154">
        <v>30</v>
      </c>
      <c r="J287" s="146">
        <v>630000000</v>
      </c>
      <c r="K287" s="142" t="s">
        <v>762</v>
      </c>
      <c r="L287" s="159"/>
      <c r="M287" s="167"/>
      <c r="N287" s="148" t="e">
        <v>#N/A</v>
      </c>
      <c r="O287" s="149" t="e">
        <v>#N/A</v>
      </c>
      <c r="P287" s="155" t="e">
        <v>#N/A</v>
      </c>
      <c r="Q287" s="141" t="e">
        <v>#N/A</v>
      </c>
      <c r="R287" s="151" t="e">
        <v>#N/A</v>
      </c>
      <c r="S287" s="151" t="e">
        <v>#N/A</v>
      </c>
      <c r="T287" s="152"/>
      <c r="U287" s="152"/>
      <c r="V287" s="152"/>
      <c r="W287" s="142" t="s">
        <v>763</v>
      </c>
      <c r="X287" s="162"/>
    </row>
    <row r="288" spans="1:24" ht="20.25" customHeight="1">
      <c r="A288" s="156" t="s">
        <v>761</v>
      </c>
      <c r="B288" s="157">
        <v>267</v>
      </c>
      <c r="C288" s="158" t="s">
        <v>764</v>
      </c>
      <c r="D288" s="141" t="s">
        <v>150</v>
      </c>
      <c r="E288" s="143"/>
      <c r="F288" s="142">
        <v>30</v>
      </c>
      <c r="G288" s="142">
        <v>30</v>
      </c>
      <c r="H288" s="141">
        <v>60</v>
      </c>
      <c r="I288" s="154">
        <v>60</v>
      </c>
      <c r="J288" s="146">
        <v>1260000000</v>
      </c>
      <c r="K288" s="142" t="s">
        <v>764</v>
      </c>
      <c r="L288" s="159"/>
      <c r="M288" s="167"/>
      <c r="N288" s="148" t="e">
        <v>#N/A</v>
      </c>
      <c r="O288" s="149" t="e">
        <v>#N/A</v>
      </c>
      <c r="P288" s="155" t="e">
        <v>#N/A</v>
      </c>
      <c r="Q288" s="141" t="e">
        <v>#N/A</v>
      </c>
      <c r="R288" s="151" t="e">
        <v>#N/A</v>
      </c>
      <c r="S288" s="151" t="e">
        <v>#N/A</v>
      </c>
      <c r="T288" s="152"/>
      <c r="U288" s="152"/>
      <c r="V288" s="152"/>
      <c r="W288" s="142" t="s">
        <v>763</v>
      </c>
      <c r="X288" s="107"/>
    </row>
    <row r="289" spans="1:24" ht="20.25" customHeight="1">
      <c r="A289" s="156" t="s">
        <v>761</v>
      </c>
      <c r="B289" s="157">
        <v>268</v>
      </c>
      <c r="C289" s="158" t="s">
        <v>765</v>
      </c>
      <c r="D289" s="141" t="s">
        <v>150</v>
      </c>
      <c r="E289" s="143"/>
      <c r="F289" s="142">
        <v>5</v>
      </c>
      <c r="G289" s="142">
        <v>5</v>
      </c>
      <c r="H289" s="141">
        <v>10</v>
      </c>
      <c r="I289" s="154">
        <v>10</v>
      </c>
      <c r="J289" s="146">
        <v>244500000</v>
      </c>
      <c r="K289" s="142" t="s">
        <v>765</v>
      </c>
      <c r="L289" s="159"/>
      <c r="M289" s="167"/>
      <c r="N289" s="148" t="e">
        <v>#N/A</v>
      </c>
      <c r="O289" s="149" t="e">
        <v>#N/A</v>
      </c>
      <c r="P289" s="155" t="e">
        <v>#N/A</v>
      </c>
      <c r="Q289" s="141" t="e">
        <v>#N/A</v>
      </c>
      <c r="R289" s="151" t="e">
        <v>#N/A</v>
      </c>
      <c r="S289" s="151" t="e">
        <v>#N/A</v>
      </c>
      <c r="T289" s="152"/>
      <c r="U289" s="152"/>
      <c r="V289" s="152"/>
      <c r="W289" s="142" t="s">
        <v>763</v>
      </c>
      <c r="X289" s="107"/>
    </row>
    <row r="290" spans="1:24" ht="20.25" customHeight="1">
      <c r="A290" s="156" t="s">
        <v>761</v>
      </c>
      <c r="B290" s="157">
        <v>269</v>
      </c>
      <c r="C290" s="158" t="s">
        <v>766</v>
      </c>
      <c r="D290" s="141" t="s">
        <v>150</v>
      </c>
      <c r="E290" s="143"/>
      <c r="F290" s="142">
        <v>10</v>
      </c>
      <c r="G290" s="142">
        <v>10</v>
      </c>
      <c r="H290" s="141">
        <v>20</v>
      </c>
      <c r="I290" s="154">
        <v>20</v>
      </c>
      <c r="J290" s="146">
        <v>470000000</v>
      </c>
      <c r="K290" s="142" t="s">
        <v>766</v>
      </c>
      <c r="L290" s="159"/>
      <c r="M290" s="167"/>
      <c r="N290" s="148" t="e">
        <v>#N/A</v>
      </c>
      <c r="O290" s="149" t="e">
        <v>#N/A</v>
      </c>
      <c r="P290" s="155" t="e">
        <v>#N/A</v>
      </c>
      <c r="Q290" s="141" t="e">
        <v>#N/A</v>
      </c>
      <c r="R290" s="151" t="e">
        <v>#N/A</v>
      </c>
      <c r="S290" s="151" t="e">
        <v>#N/A</v>
      </c>
      <c r="T290" s="152"/>
      <c r="U290" s="152"/>
      <c r="V290" s="152"/>
      <c r="W290" s="159"/>
      <c r="X290" s="162"/>
    </row>
    <row r="291" spans="1:24" ht="20.25" customHeight="1">
      <c r="A291" s="156" t="s">
        <v>761</v>
      </c>
      <c r="B291" s="157">
        <v>270</v>
      </c>
      <c r="C291" s="158" t="s">
        <v>767</v>
      </c>
      <c r="D291" s="141" t="s">
        <v>150</v>
      </c>
      <c r="E291" s="143"/>
      <c r="F291" s="142">
        <v>1</v>
      </c>
      <c r="G291" s="142">
        <v>1</v>
      </c>
      <c r="H291" s="141">
        <v>2</v>
      </c>
      <c r="I291" s="154">
        <v>2</v>
      </c>
      <c r="J291" s="146">
        <v>80756000</v>
      </c>
      <c r="K291" s="142" t="s">
        <v>767</v>
      </c>
      <c r="L291" s="159"/>
      <c r="M291" s="167"/>
      <c r="N291" s="148" t="e">
        <v>#N/A</v>
      </c>
      <c r="O291" s="149" t="e">
        <v>#N/A</v>
      </c>
      <c r="P291" s="155" t="e">
        <v>#N/A</v>
      </c>
      <c r="Q291" s="141" t="e">
        <v>#N/A</v>
      </c>
      <c r="R291" s="151" t="e">
        <v>#N/A</v>
      </c>
      <c r="S291" s="151" t="e">
        <v>#N/A</v>
      </c>
      <c r="T291" s="152"/>
      <c r="U291" s="152"/>
      <c r="V291" s="152"/>
      <c r="W291" s="159"/>
      <c r="X291" s="107"/>
    </row>
    <row r="292" spans="1:24" ht="20.25" customHeight="1">
      <c r="A292" s="156" t="s">
        <v>761</v>
      </c>
      <c r="B292" s="157">
        <v>271</v>
      </c>
      <c r="C292" s="158" t="s">
        <v>768</v>
      </c>
      <c r="D292" s="141" t="s">
        <v>150</v>
      </c>
      <c r="E292" s="143"/>
      <c r="F292" s="142">
        <v>1</v>
      </c>
      <c r="G292" s="142">
        <v>1</v>
      </c>
      <c r="H292" s="141">
        <v>2</v>
      </c>
      <c r="I292" s="154">
        <v>2</v>
      </c>
      <c r="J292" s="146">
        <v>111100000</v>
      </c>
      <c r="K292" s="142" t="s">
        <v>768</v>
      </c>
      <c r="L292" s="159"/>
      <c r="M292" s="167"/>
      <c r="N292" s="148" t="e">
        <v>#N/A</v>
      </c>
      <c r="O292" s="149" t="e">
        <v>#N/A</v>
      </c>
      <c r="P292" s="155" t="e">
        <v>#N/A</v>
      </c>
      <c r="Q292" s="141" t="e">
        <v>#N/A</v>
      </c>
      <c r="R292" s="151" t="e">
        <v>#N/A</v>
      </c>
      <c r="S292" s="151" t="e">
        <v>#N/A</v>
      </c>
      <c r="T292" s="152"/>
      <c r="U292" s="152"/>
      <c r="V292" s="152"/>
      <c r="W292" s="159"/>
      <c r="X292" s="107"/>
    </row>
    <row r="293" spans="1:24" ht="20.25" customHeight="1">
      <c r="A293" s="156" t="s">
        <v>761</v>
      </c>
      <c r="B293" s="157">
        <v>272</v>
      </c>
      <c r="C293" s="158" t="s">
        <v>770</v>
      </c>
      <c r="D293" s="141" t="s">
        <v>150</v>
      </c>
      <c r="E293" s="143"/>
      <c r="F293" s="142">
        <v>1</v>
      </c>
      <c r="G293" s="142">
        <v>1</v>
      </c>
      <c r="H293" s="141">
        <v>2</v>
      </c>
      <c r="I293" s="154">
        <v>2</v>
      </c>
      <c r="J293" s="146">
        <v>134592000</v>
      </c>
      <c r="K293" s="142" t="s">
        <v>770</v>
      </c>
      <c r="L293" s="159"/>
      <c r="M293" s="167"/>
      <c r="N293" s="148" t="e">
        <v>#N/A</v>
      </c>
      <c r="O293" s="149" t="e">
        <v>#N/A</v>
      </c>
      <c r="P293" s="155" t="e">
        <v>#N/A</v>
      </c>
      <c r="Q293" s="141" t="e">
        <v>#N/A</v>
      </c>
      <c r="R293" s="151" t="e">
        <v>#N/A</v>
      </c>
      <c r="S293" s="151" t="e">
        <v>#N/A</v>
      </c>
      <c r="T293" s="152"/>
      <c r="U293" s="152"/>
      <c r="V293" s="152"/>
      <c r="W293" s="159"/>
      <c r="X293" s="107"/>
    </row>
    <row r="294" spans="1:24" ht="20.25" customHeight="1">
      <c r="A294" s="140" t="s">
        <v>817</v>
      </c>
      <c r="B294" s="141">
        <v>286</v>
      </c>
      <c r="C294" s="142" t="s">
        <v>818</v>
      </c>
      <c r="D294" s="141" t="s">
        <v>150</v>
      </c>
      <c r="E294" s="143"/>
      <c r="F294" s="144">
        <v>13000</v>
      </c>
      <c r="G294" s="144">
        <v>15000</v>
      </c>
      <c r="H294" s="145">
        <v>28000</v>
      </c>
      <c r="I294" s="146">
        <v>17500</v>
      </c>
      <c r="J294" s="146">
        <v>1225000</v>
      </c>
      <c r="K294" s="142" t="s">
        <v>819</v>
      </c>
      <c r="L294" s="142" t="s">
        <v>2165</v>
      </c>
      <c r="M294" s="149">
        <v>42</v>
      </c>
      <c r="N294" s="148" t="s">
        <v>1947</v>
      </c>
      <c r="O294" s="149" t="s">
        <v>1948</v>
      </c>
      <c r="P294" s="155" t="s">
        <v>455</v>
      </c>
      <c r="Q294" s="142" t="s">
        <v>821</v>
      </c>
      <c r="R294" s="151" t="s">
        <v>203</v>
      </c>
      <c r="S294" s="151" t="s">
        <v>67</v>
      </c>
      <c r="T294" s="152"/>
      <c r="U294" s="152"/>
      <c r="V294" s="152"/>
      <c r="W294" s="153"/>
      <c r="X294" s="107"/>
    </row>
    <row r="295" spans="1:24" ht="20.25" customHeight="1">
      <c r="A295" s="140" t="s">
        <v>817</v>
      </c>
      <c r="B295" s="141">
        <v>287</v>
      </c>
      <c r="C295" s="142" t="s">
        <v>822</v>
      </c>
      <c r="D295" s="141" t="s">
        <v>150</v>
      </c>
      <c r="E295" s="143"/>
      <c r="F295" s="144">
        <v>68800</v>
      </c>
      <c r="G295" s="144">
        <v>79160</v>
      </c>
      <c r="H295" s="145">
        <v>147960</v>
      </c>
      <c r="I295" s="146">
        <v>92475</v>
      </c>
      <c r="J295" s="146">
        <v>3514050</v>
      </c>
      <c r="K295" s="142" t="s">
        <v>823</v>
      </c>
      <c r="L295" s="142" t="s">
        <v>2166</v>
      </c>
      <c r="M295" s="149">
        <v>84</v>
      </c>
      <c r="N295" s="148" t="s">
        <v>1947</v>
      </c>
      <c r="O295" s="149" t="s">
        <v>1948</v>
      </c>
      <c r="P295" s="155" t="s">
        <v>455</v>
      </c>
      <c r="Q295" s="142" t="s">
        <v>825</v>
      </c>
      <c r="R295" s="151" t="s">
        <v>203</v>
      </c>
      <c r="S295" s="151" t="s">
        <v>67</v>
      </c>
      <c r="T295" s="152"/>
      <c r="U295" s="152"/>
      <c r="V295" s="152"/>
      <c r="W295" s="153"/>
      <c r="X295" s="107"/>
    </row>
    <row r="296" spans="1:24" ht="20.25" customHeight="1">
      <c r="A296" s="140" t="s">
        <v>817</v>
      </c>
      <c r="B296" s="141">
        <v>289</v>
      </c>
      <c r="C296" s="142" t="s">
        <v>826</v>
      </c>
      <c r="D296" s="141" t="s">
        <v>827</v>
      </c>
      <c r="E296" s="143"/>
      <c r="F296" s="144">
        <v>10930</v>
      </c>
      <c r="G296" s="144">
        <v>12023</v>
      </c>
      <c r="H296" s="145">
        <v>22953</v>
      </c>
      <c r="I296" s="146">
        <v>22374</v>
      </c>
      <c r="J296" s="146">
        <v>43349625</v>
      </c>
      <c r="K296" s="142" t="s">
        <v>828</v>
      </c>
      <c r="L296" s="142" t="s">
        <v>2167</v>
      </c>
      <c r="M296" s="147">
        <v>2000</v>
      </c>
      <c r="N296" s="148" t="s">
        <v>1947</v>
      </c>
      <c r="O296" s="149" t="s">
        <v>1948</v>
      </c>
      <c r="P296" s="155" t="s">
        <v>455</v>
      </c>
      <c r="Q296" s="142" t="s">
        <v>830</v>
      </c>
      <c r="R296" s="151" t="s">
        <v>831</v>
      </c>
      <c r="S296" s="151" t="s">
        <v>67</v>
      </c>
      <c r="T296" s="152"/>
      <c r="U296" s="152"/>
      <c r="V296" s="152"/>
      <c r="W296" s="153"/>
      <c r="X296" s="107"/>
    </row>
    <row r="297" spans="1:24" ht="20.25" customHeight="1">
      <c r="A297" s="140" t="s">
        <v>817</v>
      </c>
      <c r="B297" s="141">
        <v>290</v>
      </c>
      <c r="C297" s="142" t="s">
        <v>832</v>
      </c>
      <c r="D297" s="141" t="s">
        <v>827</v>
      </c>
      <c r="E297" s="143"/>
      <c r="F297" s="144">
        <v>18459</v>
      </c>
      <c r="G297" s="144">
        <v>20305</v>
      </c>
      <c r="H297" s="145">
        <v>38764</v>
      </c>
      <c r="I297" s="146">
        <v>38764</v>
      </c>
      <c r="J297" s="146">
        <v>75446250</v>
      </c>
      <c r="K297" s="142" t="s">
        <v>833</v>
      </c>
      <c r="L297" s="142" t="s">
        <v>2168</v>
      </c>
      <c r="M297" s="147">
        <v>2000</v>
      </c>
      <c r="N297" s="148" t="s">
        <v>1947</v>
      </c>
      <c r="O297" s="149" t="s">
        <v>1948</v>
      </c>
      <c r="P297" s="155" t="s">
        <v>455</v>
      </c>
      <c r="Q297" s="142" t="s">
        <v>835</v>
      </c>
      <c r="R297" s="151" t="s">
        <v>831</v>
      </c>
      <c r="S297" s="151" t="s">
        <v>67</v>
      </c>
      <c r="T297" s="152"/>
      <c r="U297" s="152"/>
      <c r="V297" s="152"/>
      <c r="W297" s="153"/>
      <c r="X297" s="107"/>
    </row>
    <row r="298" spans="1:24" ht="20.25" customHeight="1">
      <c r="A298" s="140" t="s">
        <v>817</v>
      </c>
      <c r="B298" s="141">
        <v>288</v>
      </c>
      <c r="C298" s="142" t="s">
        <v>836</v>
      </c>
      <c r="D298" s="141" t="s">
        <v>827</v>
      </c>
      <c r="E298" s="143"/>
      <c r="F298" s="144">
        <v>9958</v>
      </c>
      <c r="G298" s="144">
        <v>10954</v>
      </c>
      <c r="H298" s="145">
        <v>20912</v>
      </c>
      <c r="I298" s="146">
        <v>20344</v>
      </c>
      <c r="J298" s="146">
        <v>43442917</v>
      </c>
      <c r="K298" s="142" t="s">
        <v>837</v>
      </c>
      <c r="L298" s="142" t="s">
        <v>2167</v>
      </c>
      <c r="M298" s="147">
        <v>2000</v>
      </c>
      <c r="N298" s="148" t="s">
        <v>1947</v>
      </c>
      <c r="O298" s="149" t="s">
        <v>1948</v>
      </c>
      <c r="P298" s="155" t="s">
        <v>455</v>
      </c>
      <c r="Q298" s="142" t="s">
        <v>830</v>
      </c>
      <c r="R298" s="151" t="s">
        <v>831</v>
      </c>
      <c r="S298" s="151" t="s">
        <v>67</v>
      </c>
      <c r="T298" s="152"/>
      <c r="U298" s="152"/>
      <c r="V298" s="152"/>
      <c r="W298" s="153"/>
      <c r="X298" s="107"/>
    </row>
    <row r="299" spans="1:24" ht="20.25" customHeight="1">
      <c r="A299" s="156" t="s">
        <v>839</v>
      </c>
      <c r="B299" s="157">
        <v>291</v>
      </c>
      <c r="C299" s="158" t="s">
        <v>839</v>
      </c>
      <c r="D299" s="141" t="s">
        <v>129</v>
      </c>
      <c r="E299" s="143"/>
      <c r="F299" s="144">
        <v>22820</v>
      </c>
      <c r="G299" s="144">
        <v>23350</v>
      </c>
      <c r="H299" s="145">
        <v>46170</v>
      </c>
      <c r="I299" s="146">
        <v>28857</v>
      </c>
      <c r="J299" s="146">
        <v>2164275</v>
      </c>
      <c r="K299" s="142" t="s">
        <v>839</v>
      </c>
      <c r="L299" s="142" t="s">
        <v>841</v>
      </c>
      <c r="M299" s="149">
        <v>55</v>
      </c>
      <c r="N299" s="148" t="s">
        <v>1939</v>
      </c>
      <c r="O299" s="149" t="s">
        <v>2045</v>
      </c>
      <c r="P299" s="150">
        <v>0</v>
      </c>
      <c r="Q299" s="168">
        <v>0</v>
      </c>
      <c r="R299" s="151" t="s">
        <v>843</v>
      </c>
      <c r="S299" s="151" t="s">
        <v>533</v>
      </c>
      <c r="T299" s="152"/>
      <c r="U299" s="152"/>
      <c r="V299" s="152"/>
      <c r="W299" s="153"/>
      <c r="X299" s="107"/>
    </row>
    <row r="300" spans="1:24" ht="20.25" customHeight="1">
      <c r="A300" s="156" t="s">
        <v>839</v>
      </c>
      <c r="B300" s="157">
        <v>292</v>
      </c>
      <c r="C300" s="158" t="s">
        <v>844</v>
      </c>
      <c r="D300" s="141" t="s">
        <v>845</v>
      </c>
      <c r="E300" s="143"/>
      <c r="F300" s="144">
        <v>4260</v>
      </c>
      <c r="G300" s="144">
        <v>4149</v>
      </c>
      <c r="H300" s="145">
        <v>8409</v>
      </c>
      <c r="I300" s="146">
        <v>8409</v>
      </c>
      <c r="J300" s="146">
        <v>35040000</v>
      </c>
      <c r="K300" s="142" t="s">
        <v>842</v>
      </c>
      <c r="L300" s="142" t="s">
        <v>2169</v>
      </c>
      <c r="M300" s="147">
        <v>4000</v>
      </c>
      <c r="N300" s="148" t="s">
        <v>1939</v>
      </c>
      <c r="O300" s="149" t="s">
        <v>2045</v>
      </c>
      <c r="P300" s="150">
        <v>0</v>
      </c>
      <c r="Q300" s="168">
        <v>0</v>
      </c>
      <c r="R300" s="151" t="s">
        <v>843</v>
      </c>
      <c r="S300" s="151" t="s">
        <v>533</v>
      </c>
      <c r="T300" s="152"/>
      <c r="U300" s="152"/>
      <c r="V300" s="152"/>
      <c r="W300" s="153"/>
      <c r="X300" s="107"/>
    </row>
    <row r="301" spans="1:24" ht="20.25" customHeight="1">
      <c r="A301" s="156" t="s">
        <v>859</v>
      </c>
      <c r="B301" s="157">
        <v>297</v>
      </c>
      <c r="C301" s="158" t="s">
        <v>860</v>
      </c>
      <c r="D301" s="141" t="s">
        <v>150</v>
      </c>
      <c r="E301" s="143"/>
      <c r="F301" s="144">
        <v>1526</v>
      </c>
      <c r="G301" s="144">
        <v>1529</v>
      </c>
      <c r="H301" s="145">
        <v>3055</v>
      </c>
      <c r="I301" s="146">
        <v>3055</v>
      </c>
      <c r="J301" s="146">
        <v>40105800</v>
      </c>
      <c r="K301" s="142" t="s">
        <v>861</v>
      </c>
      <c r="L301" s="142" t="s">
        <v>2170</v>
      </c>
      <c r="M301" s="147">
        <v>15000</v>
      </c>
      <c r="N301" s="148" t="s">
        <v>1939</v>
      </c>
      <c r="O301" s="149" t="e">
        <v>#N/A</v>
      </c>
      <c r="P301" s="150">
        <v>0</v>
      </c>
      <c r="Q301" s="141" t="e">
        <v>#N/A</v>
      </c>
      <c r="R301" s="151" t="e">
        <v>#N/A</v>
      </c>
      <c r="S301" s="151" t="e">
        <v>#N/A</v>
      </c>
      <c r="T301" s="152"/>
      <c r="U301" s="152"/>
      <c r="V301" s="152"/>
      <c r="W301" s="153"/>
      <c r="X301" s="107"/>
    </row>
    <row r="302" spans="1:24" ht="20.25" customHeight="1">
      <c r="A302" s="156" t="s">
        <v>859</v>
      </c>
      <c r="B302" s="157">
        <v>296</v>
      </c>
      <c r="C302" s="158" t="s">
        <v>859</v>
      </c>
      <c r="D302" s="141" t="s">
        <v>150</v>
      </c>
      <c r="E302" s="143"/>
      <c r="F302" s="144">
        <v>1390</v>
      </c>
      <c r="G302" s="142">
        <v>896</v>
      </c>
      <c r="H302" s="145">
        <v>2286</v>
      </c>
      <c r="I302" s="146">
        <v>2054</v>
      </c>
      <c r="J302" s="146">
        <v>12323988</v>
      </c>
      <c r="K302" s="142" t="s">
        <v>863</v>
      </c>
      <c r="L302" s="142" t="s">
        <v>2171</v>
      </c>
      <c r="M302" s="147">
        <v>2830</v>
      </c>
      <c r="N302" s="148" t="s">
        <v>1939</v>
      </c>
      <c r="O302" s="149" t="e">
        <v>#N/A</v>
      </c>
      <c r="P302" s="150">
        <v>0</v>
      </c>
      <c r="Q302" s="141" t="e">
        <v>#N/A</v>
      </c>
      <c r="R302" s="151" t="e">
        <v>#N/A</v>
      </c>
      <c r="S302" s="151" t="e">
        <v>#N/A</v>
      </c>
      <c r="T302" s="152"/>
      <c r="U302" s="152"/>
      <c r="V302" s="152"/>
      <c r="W302" s="153"/>
      <c r="X302" s="107"/>
    </row>
    <row r="303" spans="1:24" ht="20.25" customHeight="1">
      <c r="A303" s="156" t="s">
        <v>989</v>
      </c>
      <c r="B303" s="157">
        <v>343</v>
      </c>
      <c r="C303" s="158" t="s">
        <v>990</v>
      </c>
      <c r="D303" s="141" t="s">
        <v>150</v>
      </c>
      <c r="E303" s="160" t="s">
        <v>991</v>
      </c>
      <c r="F303" s="142">
        <v>100</v>
      </c>
      <c r="G303" s="142">
        <v>120</v>
      </c>
      <c r="H303" s="141">
        <v>220</v>
      </c>
      <c r="I303" s="154">
        <v>195</v>
      </c>
      <c r="J303" s="146">
        <v>111540000</v>
      </c>
      <c r="K303" s="142" t="s">
        <v>990</v>
      </c>
      <c r="L303" s="142" t="s">
        <v>991</v>
      </c>
      <c r="M303" s="161">
        <v>610000</v>
      </c>
      <c r="N303" s="148" t="e">
        <v>#N/A</v>
      </c>
      <c r="O303" s="149" t="e">
        <v>#N/A</v>
      </c>
      <c r="P303" s="155" t="e">
        <v>#N/A</v>
      </c>
      <c r="Q303" s="141" t="e">
        <v>#N/A</v>
      </c>
      <c r="R303" s="151" t="e">
        <v>#N/A</v>
      </c>
      <c r="S303" s="151" t="e">
        <v>#N/A</v>
      </c>
      <c r="T303" s="152"/>
      <c r="U303" s="152"/>
      <c r="V303" s="152"/>
      <c r="W303" s="153"/>
      <c r="X303" s="109"/>
    </row>
    <row r="304" spans="1:24" ht="20.25" customHeight="1">
      <c r="A304" s="156" t="s">
        <v>989</v>
      </c>
      <c r="B304" s="157">
        <v>344</v>
      </c>
      <c r="C304" s="158" t="s">
        <v>992</v>
      </c>
      <c r="D304" s="141" t="s">
        <v>150</v>
      </c>
      <c r="E304" s="160" t="s">
        <v>993</v>
      </c>
      <c r="F304" s="142">
        <v>100</v>
      </c>
      <c r="G304" s="142">
        <v>120</v>
      </c>
      <c r="H304" s="141">
        <v>220</v>
      </c>
      <c r="I304" s="154">
        <v>220</v>
      </c>
      <c r="J304" s="146">
        <v>218500000</v>
      </c>
      <c r="K304" s="142" t="s">
        <v>992</v>
      </c>
      <c r="L304" s="142" t="s">
        <v>993</v>
      </c>
      <c r="M304" s="161">
        <v>950000</v>
      </c>
      <c r="N304" s="148" t="e">
        <v>#N/A</v>
      </c>
      <c r="O304" s="149" t="e">
        <v>#N/A</v>
      </c>
      <c r="P304" s="155" t="e">
        <v>#N/A</v>
      </c>
      <c r="Q304" s="141" t="e">
        <v>#N/A</v>
      </c>
      <c r="R304" s="151" t="e">
        <v>#N/A</v>
      </c>
      <c r="S304" s="151" t="e">
        <v>#N/A</v>
      </c>
      <c r="T304" s="152"/>
      <c r="U304" s="152"/>
      <c r="V304" s="152"/>
      <c r="W304" s="153"/>
      <c r="X304" s="107"/>
    </row>
    <row r="305" spans="1:24" ht="20.25" customHeight="1">
      <c r="A305" s="140" t="s">
        <v>865</v>
      </c>
      <c r="B305" s="141">
        <v>298</v>
      </c>
      <c r="C305" s="142" t="s">
        <v>866</v>
      </c>
      <c r="D305" s="141" t="s">
        <v>150</v>
      </c>
      <c r="E305" s="143"/>
      <c r="F305" s="142">
        <v>300</v>
      </c>
      <c r="G305" s="142">
        <v>300</v>
      </c>
      <c r="H305" s="141">
        <v>600</v>
      </c>
      <c r="I305" s="154">
        <v>375</v>
      </c>
      <c r="J305" s="146">
        <v>43125000</v>
      </c>
      <c r="K305" s="142" t="s">
        <v>867</v>
      </c>
      <c r="L305" s="142" t="s">
        <v>2172</v>
      </c>
      <c r="M305" s="147">
        <v>120000</v>
      </c>
      <c r="N305" s="148" t="s">
        <v>1947</v>
      </c>
      <c r="O305" s="149" t="s">
        <v>1948</v>
      </c>
      <c r="P305" s="155" t="s">
        <v>455</v>
      </c>
      <c r="Q305" s="142" t="s">
        <v>869</v>
      </c>
      <c r="R305" s="151" t="s">
        <v>870</v>
      </c>
      <c r="S305" s="151" t="s">
        <v>67</v>
      </c>
      <c r="T305" s="152"/>
      <c r="U305" s="152"/>
      <c r="V305" s="152"/>
      <c r="W305" s="153"/>
      <c r="X305" s="107"/>
    </row>
    <row r="306" spans="1:24" ht="20.25" customHeight="1">
      <c r="A306" s="140" t="s">
        <v>865</v>
      </c>
      <c r="B306" s="141">
        <v>301</v>
      </c>
      <c r="C306" s="142" t="s">
        <v>867</v>
      </c>
      <c r="D306" s="141" t="s">
        <v>51</v>
      </c>
      <c r="E306" s="160" t="s">
        <v>2173</v>
      </c>
      <c r="F306" s="144">
        <v>1651</v>
      </c>
      <c r="G306" s="144">
        <v>1701</v>
      </c>
      <c r="H306" s="145">
        <v>3352</v>
      </c>
      <c r="I306" s="146">
        <v>2606</v>
      </c>
      <c r="J306" s="146">
        <v>317410800</v>
      </c>
      <c r="K306" s="142" t="s">
        <v>867</v>
      </c>
      <c r="L306" s="142" t="s">
        <v>2172</v>
      </c>
      <c r="M306" s="161">
        <v>145000</v>
      </c>
      <c r="N306" s="148" t="s">
        <v>1947</v>
      </c>
      <c r="O306" s="149" t="s">
        <v>1948</v>
      </c>
      <c r="P306" s="155" t="s">
        <v>455</v>
      </c>
      <c r="Q306" s="142" t="s">
        <v>869</v>
      </c>
      <c r="R306" s="151" t="s">
        <v>870</v>
      </c>
      <c r="S306" s="151" t="s">
        <v>67</v>
      </c>
      <c r="T306" s="169"/>
      <c r="U306" s="169"/>
      <c r="V306" s="169"/>
      <c r="W306" s="159"/>
      <c r="X306" s="107"/>
    </row>
    <row r="307" spans="1:24" ht="20.25" customHeight="1">
      <c r="A307" s="140" t="s">
        <v>865</v>
      </c>
      <c r="B307" s="141">
        <v>300</v>
      </c>
      <c r="C307" s="142" t="s">
        <v>871</v>
      </c>
      <c r="D307" s="141" t="s">
        <v>51</v>
      </c>
      <c r="E307" s="143"/>
      <c r="F307" s="142">
        <v>20</v>
      </c>
      <c r="G307" s="142">
        <v>20</v>
      </c>
      <c r="H307" s="141">
        <v>40</v>
      </c>
      <c r="I307" s="154">
        <v>30</v>
      </c>
      <c r="J307" s="146">
        <v>89700000</v>
      </c>
      <c r="K307" s="142" t="s">
        <v>871</v>
      </c>
      <c r="L307" s="142" t="s">
        <v>872</v>
      </c>
      <c r="M307" s="161">
        <v>2990000</v>
      </c>
      <c r="N307" s="148" t="s">
        <v>1947</v>
      </c>
      <c r="O307" s="149" t="s">
        <v>1948</v>
      </c>
      <c r="P307" s="155" t="s">
        <v>455</v>
      </c>
      <c r="Q307" s="142" t="s">
        <v>872</v>
      </c>
      <c r="R307" s="151" t="s">
        <v>873</v>
      </c>
      <c r="S307" s="151" t="s">
        <v>234</v>
      </c>
      <c r="T307" s="169"/>
      <c r="U307" s="169"/>
      <c r="V307" s="169"/>
      <c r="W307" s="159"/>
      <c r="X307" s="107"/>
    </row>
    <row r="308" spans="1:24" ht="20.25" customHeight="1">
      <c r="A308" s="140" t="s">
        <v>865</v>
      </c>
      <c r="B308" s="141">
        <v>299</v>
      </c>
      <c r="C308" s="142" t="s">
        <v>874</v>
      </c>
      <c r="D308" s="141" t="s">
        <v>51</v>
      </c>
      <c r="E308" s="143"/>
      <c r="F308" s="142">
        <v>10</v>
      </c>
      <c r="G308" s="142">
        <v>10</v>
      </c>
      <c r="H308" s="141">
        <v>20</v>
      </c>
      <c r="I308" s="154">
        <v>13</v>
      </c>
      <c r="J308" s="146">
        <v>28600000</v>
      </c>
      <c r="K308" s="142" t="s">
        <v>874</v>
      </c>
      <c r="L308" s="142" t="s">
        <v>875</v>
      </c>
      <c r="M308" s="161">
        <v>2990000</v>
      </c>
      <c r="N308" s="148" t="s">
        <v>1947</v>
      </c>
      <c r="O308" s="149" t="s">
        <v>1948</v>
      </c>
      <c r="P308" s="155" t="s">
        <v>455</v>
      </c>
      <c r="Q308" s="142" t="s">
        <v>875</v>
      </c>
      <c r="R308" s="151" t="s">
        <v>873</v>
      </c>
      <c r="S308" s="151" t="s">
        <v>234</v>
      </c>
      <c r="T308" s="169"/>
      <c r="U308" s="169"/>
      <c r="V308" s="169"/>
      <c r="W308" s="159"/>
      <c r="X308" s="107"/>
    </row>
    <row r="309" spans="1:24" ht="20.25" customHeight="1">
      <c r="A309" s="140" t="s">
        <v>696</v>
      </c>
      <c r="B309" s="141">
        <v>341</v>
      </c>
      <c r="C309" s="142" t="s">
        <v>696</v>
      </c>
      <c r="D309" s="141" t="s">
        <v>150</v>
      </c>
      <c r="E309" s="160" t="s">
        <v>697</v>
      </c>
      <c r="F309" s="144">
        <v>42890</v>
      </c>
      <c r="G309" s="144">
        <v>45130</v>
      </c>
      <c r="H309" s="145">
        <v>88020</v>
      </c>
      <c r="I309" s="146">
        <v>56049</v>
      </c>
      <c r="J309" s="146">
        <v>400189860</v>
      </c>
      <c r="K309" s="142" t="s">
        <v>696</v>
      </c>
      <c r="L309" s="142" t="s">
        <v>2174</v>
      </c>
      <c r="M309" s="161">
        <v>6300</v>
      </c>
      <c r="N309" s="148" t="s">
        <v>1947</v>
      </c>
      <c r="O309" s="149" t="s">
        <v>1948</v>
      </c>
      <c r="P309" s="155" t="s">
        <v>455</v>
      </c>
      <c r="Q309" s="142" t="s">
        <v>698</v>
      </c>
      <c r="R309" s="151" t="s">
        <v>699</v>
      </c>
      <c r="S309" s="151" t="s">
        <v>217</v>
      </c>
      <c r="T309" s="169"/>
      <c r="U309" s="169"/>
      <c r="V309" s="169"/>
      <c r="W309" s="159"/>
      <c r="X309" s="107"/>
    </row>
    <row r="310" spans="1:24" ht="20.25" customHeight="1">
      <c r="A310" s="140" t="s">
        <v>696</v>
      </c>
      <c r="B310" s="141">
        <v>342</v>
      </c>
      <c r="C310" s="142" t="s">
        <v>700</v>
      </c>
      <c r="D310" s="141" t="s">
        <v>150</v>
      </c>
      <c r="E310" s="160" t="s">
        <v>701</v>
      </c>
      <c r="F310" s="144">
        <v>9000</v>
      </c>
      <c r="G310" s="144">
        <v>10000</v>
      </c>
      <c r="H310" s="145">
        <v>19000</v>
      </c>
      <c r="I310" s="146">
        <v>13642</v>
      </c>
      <c r="J310" s="146">
        <v>95494000</v>
      </c>
      <c r="K310" s="142" t="s">
        <v>700</v>
      </c>
      <c r="L310" s="142" t="s">
        <v>2175</v>
      </c>
      <c r="M310" s="161">
        <v>5000</v>
      </c>
      <c r="N310" s="148" t="s">
        <v>1947</v>
      </c>
      <c r="O310" s="149" t="s">
        <v>1948</v>
      </c>
      <c r="P310" s="155" t="s">
        <v>455</v>
      </c>
      <c r="Q310" s="142" t="s">
        <v>2175</v>
      </c>
      <c r="R310" s="151" t="s">
        <v>702</v>
      </c>
      <c r="S310" s="151" t="s">
        <v>234</v>
      </c>
      <c r="T310" s="169"/>
      <c r="U310" s="169"/>
      <c r="V310" s="169"/>
      <c r="W310" s="159"/>
      <c r="X310" s="107"/>
    </row>
    <row r="311" spans="1:24" ht="20.25" customHeight="1">
      <c r="A311" s="140" t="s">
        <v>696</v>
      </c>
      <c r="B311" s="130"/>
      <c r="C311" s="142" t="s">
        <v>696</v>
      </c>
      <c r="D311" s="130"/>
      <c r="E311" s="177"/>
      <c r="F311" s="178"/>
      <c r="G311" s="178"/>
      <c r="H311" s="130"/>
      <c r="I311" s="179"/>
      <c r="J311" s="179"/>
      <c r="K311" s="142" t="s">
        <v>696</v>
      </c>
      <c r="L311" s="174"/>
      <c r="M311" s="180"/>
      <c r="N311" s="148" t="s">
        <v>1947</v>
      </c>
      <c r="O311" s="149" t="s">
        <v>1948</v>
      </c>
      <c r="P311" s="155" t="s">
        <v>455</v>
      </c>
      <c r="Q311" s="142" t="s">
        <v>698</v>
      </c>
      <c r="R311" s="151" t="s">
        <v>699</v>
      </c>
      <c r="S311" s="151" t="s">
        <v>217</v>
      </c>
      <c r="T311" s="152"/>
      <c r="U311" s="152"/>
      <c r="V311" s="152"/>
      <c r="W311" s="174"/>
      <c r="X311" s="107"/>
    </row>
    <row r="312" spans="1:24" ht="20.25" customHeight="1">
      <c r="A312" s="140" t="s">
        <v>687</v>
      </c>
      <c r="B312" s="141">
        <v>303</v>
      </c>
      <c r="C312" s="142" t="s">
        <v>688</v>
      </c>
      <c r="D312" s="141" t="s">
        <v>51</v>
      </c>
      <c r="E312" s="160" t="s">
        <v>689</v>
      </c>
      <c r="F312" s="144">
        <v>289450</v>
      </c>
      <c r="G312" s="144">
        <v>262575</v>
      </c>
      <c r="H312" s="145">
        <v>552025</v>
      </c>
      <c r="I312" s="146">
        <v>345016</v>
      </c>
      <c r="J312" s="146">
        <v>1724389968</v>
      </c>
      <c r="K312" s="142" t="s">
        <v>688</v>
      </c>
      <c r="L312" s="142" t="s">
        <v>2176</v>
      </c>
      <c r="M312" s="161">
        <v>3430</v>
      </c>
      <c r="N312" s="148" t="s">
        <v>1947</v>
      </c>
      <c r="O312" s="149" t="s">
        <v>1948</v>
      </c>
      <c r="P312" s="155" t="s">
        <v>455</v>
      </c>
      <c r="Q312" s="142" t="s">
        <v>690</v>
      </c>
      <c r="R312" s="151" t="s">
        <v>691</v>
      </c>
      <c r="S312" s="151" t="s">
        <v>234</v>
      </c>
      <c r="T312" s="169"/>
      <c r="U312" s="169"/>
      <c r="V312" s="169"/>
      <c r="W312" s="159"/>
      <c r="X312" s="107"/>
    </row>
    <row r="313" spans="1:24" ht="20.25" customHeight="1">
      <c r="A313" s="140" t="s">
        <v>687</v>
      </c>
      <c r="B313" s="141">
        <v>304</v>
      </c>
      <c r="C313" s="142" t="s">
        <v>692</v>
      </c>
      <c r="D313" s="141" t="s">
        <v>51</v>
      </c>
      <c r="E313" s="160" t="s">
        <v>693</v>
      </c>
      <c r="F313" s="144">
        <v>4635</v>
      </c>
      <c r="G313" s="144">
        <v>4917</v>
      </c>
      <c r="H313" s="145">
        <v>9552</v>
      </c>
      <c r="I313" s="146">
        <v>5970</v>
      </c>
      <c r="J313" s="146">
        <v>38805000</v>
      </c>
      <c r="K313" s="142" t="s">
        <v>692</v>
      </c>
      <c r="L313" s="142" t="s">
        <v>2177</v>
      </c>
      <c r="M313" s="161">
        <v>7490</v>
      </c>
      <c r="N313" s="148" t="s">
        <v>1947</v>
      </c>
      <c r="O313" s="149" t="s">
        <v>1948</v>
      </c>
      <c r="P313" s="155" t="s">
        <v>455</v>
      </c>
      <c r="Q313" s="142" t="s">
        <v>694</v>
      </c>
      <c r="R313" s="151" t="s">
        <v>695</v>
      </c>
      <c r="S313" s="151" t="s">
        <v>67</v>
      </c>
      <c r="T313" s="169"/>
      <c r="U313" s="169"/>
      <c r="V313" s="169"/>
      <c r="W313" s="159"/>
      <c r="X313" s="107"/>
    </row>
    <row r="314" spans="1:24" ht="20.25" customHeight="1">
      <c r="A314" s="140" t="s">
        <v>687</v>
      </c>
      <c r="B314" s="141">
        <v>302</v>
      </c>
      <c r="C314" s="142" t="s">
        <v>2178</v>
      </c>
      <c r="D314" s="141" t="s">
        <v>51</v>
      </c>
      <c r="E314" s="143"/>
      <c r="F314" s="144">
        <v>1200</v>
      </c>
      <c r="G314" s="144">
        <v>1560</v>
      </c>
      <c r="H314" s="145">
        <v>2760</v>
      </c>
      <c r="I314" s="146">
        <v>1725</v>
      </c>
      <c r="J314" s="146">
        <v>17250000</v>
      </c>
      <c r="K314" s="142" t="s">
        <v>2178</v>
      </c>
      <c r="L314" s="142" t="s">
        <v>2179</v>
      </c>
      <c r="M314" s="161">
        <v>7000</v>
      </c>
      <c r="N314" s="148" t="s">
        <v>1947</v>
      </c>
      <c r="O314" s="149" t="s">
        <v>1948</v>
      </c>
      <c r="P314" s="155" t="s">
        <v>455</v>
      </c>
      <c r="Q314" s="142" t="s">
        <v>2179</v>
      </c>
      <c r="R314" s="151" t="s">
        <v>2180</v>
      </c>
      <c r="S314" s="151" t="s">
        <v>234</v>
      </c>
      <c r="T314" s="169"/>
      <c r="U314" s="169"/>
      <c r="V314" s="169"/>
      <c r="W314" s="159"/>
      <c r="X314" s="107"/>
    </row>
    <row r="315" spans="1:24" ht="20.25" customHeight="1">
      <c r="A315" s="140" t="s">
        <v>876</v>
      </c>
      <c r="B315" s="141">
        <v>305</v>
      </c>
      <c r="C315" s="142" t="s">
        <v>877</v>
      </c>
      <c r="D315" s="141" t="s">
        <v>150</v>
      </c>
      <c r="E315" s="143"/>
      <c r="F315" s="142">
        <v>100</v>
      </c>
      <c r="G315" s="142">
        <v>100</v>
      </c>
      <c r="H315" s="141">
        <v>200</v>
      </c>
      <c r="I315" s="154">
        <v>125</v>
      </c>
      <c r="J315" s="146">
        <v>23100000</v>
      </c>
      <c r="K315" s="142" t="s">
        <v>878</v>
      </c>
      <c r="L315" s="142" t="s">
        <v>2181</v>
      </c>
      <c r="M315" s="147">
        <v>145000</v>
      </c>
      <c r="N315" s="148" t="s">
        <v>1939</v>
      </c>
      <c r="O315" s="149" t="s">
        <v>1940</v>
      </c>
      <c r="P315" s="155" t="s">
        <v>455</v>
      </c>
      <c r="Q315" s="142" t="s">
        <v>880</v>
      </c>
      <c r="R315" s="151" t="s">
        <v>881</v>
      </c>
      <c r="S315" s="151" t="s">
        <v>67</v>
      </c>
      <c r="T315" s="152"/>
      <c r="U315" s="152"/>
      <c r="V315" s="152"/>
      <c r="W315" s="153"/>
      <c r="X315" s="107"/>
    </row>
    <row r="316" spans="1:24" ht="20.25" customHeight="1">
      <c r="A316" s="140" t="s">
        <v>876</v>
      </c>
      <c r="B316" s="141">
        <v>306</v>
      </c>
      <c r="C316" s="142" t="s">
        <v>882</v>
      </c>
      <c r="D316" s="141" t="s">
        <v>150</v>
      </c>
      <c r="E316" s="143"/>
      <c r="F316" s="142">
        <v>400</v>
      </c>
      <c r="G316" s="142">
        <v>400</v>
      </c>
      <c r="H316" s="141">
        <v>800</v>
      </c>
      <c r="I316" s="154">
        <v>634</v>
      </c>
      <c r="J316" s="146">
        <v>53256000</v>
      </c>
      <c r="K316" s="142" t="s">
        <v>883</v>
      </c>
      <c r="L316" s="142" t="s">
        <v>2182</v>
      </c>
      <c r="M316" s="147">
        <v>65000</v>
      </c>
      <c r="N316" s="148" t="s">
        <v>1939</v>
      </c>
      <c r="O316" s="149" t="s">
        <v>1940</v>
      </c>
      <c r="P316" s="155" t="s">
        <v>455</v>
      </c>
      <c r="Q316" s="142" t="s">
        <v>885</v>
      </c>
      <c r="R316" s="151" t="s">
        <v>881</v>
      </c>
      <c r="S316" s="151" t="s">
        <v>67</v>
      </c>
      <c r="T316" s="152"/>
      <c r="U316" s="152"/>
      <c r="V316" s="152"/>
      <c r="W316" s="153"/>
      <c r="X316" s="107"/>
    </row>
    <row r="317" spans="1:24" ht="20.25" customHeight="1">
      <c r="A317" s="140" t="s">
        <v>615</v>
      </c>
      <c r="B317" s="141">
        <v>237</v>
      </c>
      <c r="C317" s="142" t="s">
        <v>616</v>
      </c>
      <c r="D317" s="141" t="s">
        <v>150</v>
      </c>
      <c r="E317" s="143"/>
      <c r="F317" s="142">
        <v>153</v>
      </c>
      <c r="G317" s="142">
        <v>153</v>
      </c>
      <c r="H317" s="141">
        <v>306</v>
      </c>
      <c r="I317" s="154">
        <v>237</v>
      </c>
      <c r="J317" s="146">
        <v>16116000</v>
      </c>
      <c r="K317" s="142" t="s">
        <v>616</v>
      </c>
      <c r="L317" s="142" t="s">
        <v>2183</v>
      </c>
      <c r="M317" s="161">
        <v>75600</v>
      </c>
      <c r="N317" s="148" t="s">
        <v>1947</v>
      </c>
      <c r="O317" s="149" t="s">
        <v>1948</v>
      </c>
      <c r="P317" s="155" t="s">
        <v>455</v>
      </c>
      <c r="Q317" s="142" t="s">
        <v>618</v>
      </c>
      <c r="R317" s="151" t="s">
        <v>619</v>
      </c>
      <c r="S317" s="151" t="s">
        <v>67</v>
      </c>
      <c r="T317" s="169"/>
      <c r="U317" s="169"/>
      <c r="V317" s="169"/>
      <c r="W317" s="159"/>
      <c r="X317" s="107"/>
    </row>
    <row r="318" spans="1:24" ht="20.25" customHeight="1">
      <c r="A318" s="140" t="s">
        <v>615</v>
      </c>
      <c r="B318" s="141">
        <v>238</v>
      </c>
      <c r="C318" s="142" t="s">
        <v>620</v>
      </c>
      <c r="D318" s="141" t="s">
        <v>51</v>
      </c>
      <c r="E318" s="160" t="s">
        <v>621</v>
      </c>
      <c r="F318" s="142">
        <v>130</v>
      </c>
      <c r="G318" s="142">
        <v>127</v>
      </c>
      <c r="H318" s="141">
        <v>257</v>
      </c>
      <c r="I318" s="154">
        <v>198</v>
      </c>
      <c r="J318" s="146">
        <v>49500000</v>
      </c>
      <c r="K318" s="142" t="s">
        <v>620</v>
      </c>
      <c r="L318" s="142" t="s">
        <v>2184</v>
      </c>
      <c r="M318" s="161">
        <v>595000</v>
      </c>
      <c r="N318" s="148" t="s">
        <v>1947</v>
      </c>
      <c r="O318" s="149" t="s">
        <v>1948</v>
      </c>
      <c r="P318" s="155" t="s">
        <v>455</v>
      </c>
      <c r="Q318" s="142" t="s">
        <v>623</v>
      </c>
      <c r="R318" s="151" t="s">
        <v>624</v>
      </c>
      <c r="S318" s="151" t="s">
        <v>362</v>
      </c>
      <c r="T318" s="169"/>
      <c r="U318" s="169"/>
      <c r="V318" s="169"/>
      <c r="W318" s="159"/>
      <c r="X318" s="107"/>
    </row>
    <row r="319" spans="1:24" ht="20.25" customHeight="1">
      <c r="A319" s="140" t="s">
        <v>615</v>
      </c>
      <c r="B319" s="141">
        <v>239</v>
      </c>
      <c r="C319" s="142" t="s">
        <v>625</v>
      </c>
      <c r="D319" s="141" t="s">
        <v>150</v>
      </c>
      <c r="E319" s="143"/>
      <c r="F319" s="142">
        <v>110</v>
      </c>
      <c r="G319" s="142">
        <v>103</v>
      </c>
      <c r="H319" s="141">
        <v>213</v>
      </c>
      <c r="I319" s="154">
        <v>211</v>
      </c>
      <c r="J319" s="146">
        <v>21100000</v>
      </c>
      <c r="K319" s="142" t="s">
        <v>626</v>
      </c>
      <c r="L319" s="142" t="s">
        <v>2185</v>
      </c>
      <c r="M319" s="147">
        <v>199500</v>
      </c>
      <c r="N319" s="148" t="s">
        <v>1947</v>
      </c>
      <c r="O319" s="149" t="s">
        <v>1948</v>
      </c>
      <c r="P319" s="155" t="s">
        <v>455</v>
      </c>
      <c r="Q319" s="142" t="s">
        <v>628</v>
      </c>
      <c r="R319" s="151" t="s">
        <v>624</v>
      </c>
      <c r="S319" s="151" t="s">
        <v>362</v>
      </c>
      <c r="T319" s="152"/>
      <c r="U319" s="152"/>
      <c r="V319" s="152"/>
      <c r="W319" s="153"/>
      <c r="X319" s="107"/>
    </row>
    <row r="320" spans="1:24" ht="20.25" customHeight="1">
      <c r="A320" s="140" t="s">
        <v>615</v>
      </c>
      <c r="B320" s="141">
        <v>240</v>
      </c>
      <c r="C320" s="142" t="s">
        <v>629</v>
      </c>
      <c r="D320" s="141" t="s">
        <v>630</v>
      </c>
      <c r="E320" s="143"/>
      <c r="F320" s="142">
        <v>49</v>
      </c>
      <c r="G320" s="142">
        <v>52</v>
      </c>
      <c r="H320" s="141">
        <v>101</v>
      </c>
      <c r="I320" s="154">
        <v>64</v>
      </c>
      <c r="J320" s="146">
        <v>1920000</v>
      </c>
      <c r="K320" s="142" t="s">
        <v>629</v>
      </c>
      <c r="L320" s="142" t="s">
        <v>631</v>
      </c>
      <c r="M320" s="161">
        <v>45000</v>
      </c>
      <c r="N320" s="148" t="s">
        <v>1947</v>
      </c>
      <c r="O320" s="149" t="s">
        <v>1948</v>
      </c>
      <c r="P320" s="155" t="s">
        <v>455</v>
      </c>
      <c r="Q320" s="142" t="s">
        <v>632</v>
      </c>
      <c r="R320" s="151" t="s">
        <v>619</v>
      </c>
      <c r="S320" s="151" t="s">
        <v>67</v>
      </c>
      <c r="T320" s="169"/>
      <c r="U320" s="169"/>
      <c r="V320" s="169"/>
      <c r="W320" s="159"/>
      <c r="X320" s="107"/>
    </row>
    <row r="321" spans="1:24" ht="20.25" customHeight="1">
      <c r="A321" s="140" t="s">
        <v>894</v>
      </c>
      <c r="B321" s="141">
        <v>310</v>
      </c>
      <c r="C321" s="142" t="s">
        <v>895</v>
      </c>
      <c r="D321" s="141" t="s">
        <v>137</v>
      </c>
      <c r="E321" s="181" t="s">
        <v>2186</v>
      </c>
      <c r="F321" s="142">
        <v>800</v>
      </c>
      <c r="G321" s="142">
        <v>801</v>
      </c>
      <c r="H321" s="145">
        <v>1601</v>
      </c>
      <c r="I321" s="146">
        <v>1001</v>
      </c>
      <c r="J321" s="146">
        <v>90090000</v>
      </c>
      <c r="K321" s="142" t="s">
        <v>895</v>
      </c>
      <c r="L321" s="142" t="s">
        <v>2186</v>
      </c>
      <c r="M321" s="161">
        <v>82530</v>
      </c>
      <c r="N321" s="148" t="s">
        <v>1947</v>
      </c>
      <c r="O321" s="149" t="s">
        <v>1948</v>
      </c>
      <c r="P321" s="155" t="s">
        <v>455</v>
      </c>
      <c r="Q321" s="142" t="s">
        <v>897</v>
      </c>
      <c r="R321" s="151" t="s">
        <v>898</v>
      </c>
      <c r="S321" s="151" t="s">
        <v>234</v>
      </c>
      <c r="T321" s="169"/>
      <c r="U321" s="169"/>
      <c r="V321" s="169"/>
      <c r="W321" s="159"/>
      <c r="X321" s="107"/>
    </row>
    <row r="322" spans="1:24" ht="20.25" customHeight="1">
      <c r="A322" s="140" t="s">
        <v>894</v>
      </c>
      <c r="B322" s="141">
        <v>311</v>
      </c>
      <c r="C322" s="142" t="s">
        <v>899</v>
      </c>
      <c r="D322" s="141" t="s">
        <v>137</v>
      </c>
      <c r="E322" s="181" t="s">
        <v>2187</v>
      </c>
      <c r="F322" s="144">
        <v>5312</v>
      </c>
      <c r="G322" s="144">
        <v>5691</v>
      </c>
      <c r="H322" s="145">
        <v>11003</v>
      </c>
      <c r="I322" s="146">
        <v>7903</v>
      </c>
      <c r="J322" s="146">
        <v>355635000</v>
      </c>
      <c r="K322" s="142" t="s">
        <v>900</v>
      </c>
      <c r="L322" s="142" t="s">
        <v>2188</v>
      </c>
      <c r="M322" s="147">
        <v>45990</v>
      </c>
      <c r="N322" s="148" t="s">
        <v>1947</v>
      </c>
      <c r="O322" s="149" t="s">
        <v>1948</v>
      </c>
      <c r="P322" s="155" t="s">
        <v>455</v>
      </c>
      <c r="Q322" s="142" t="s">
        <v>902</v>
      </c>
      <c r="R322" s="151" t="s">
        <v>898</v>
      </c>
      <c r="S322" s="151" t="s">
        <v>234</v>
      </c>
      <c r="T322" s="152"/>
      <c r="U322" s="152"/>
      <c r="V322" s="152"/>
      <c r="W322" s="153"/>
      <c r="X322" s="107"/>
    </row>
    <row r="323" spans="1:24" ht="20.25" customHeight="1">
      <c r="A323" s="140" t="s">
        <v>903</v>
      </c>
      <c r="B323" s="141">
        <v>314</v>
      </c>
      <c r="C323" s="142" t="s">
        <v>904</v>
      </c>
      <c r="D323" s="141" t="s">
        <v>137</v>
      </c>
      <c r="E323" s="160" t="s">
        <v>190</v>
      </c>
      <c r="F323" s="142">
        <v>575</v>
      </c>
      <c r="G323" s="142">
        <v>588</v>
      </c>
      <c r="H323" s="145">
        <v>1163</v>
      </c>
      <c r="I323" s="154">
        <v>812</v>
      </c>
      <c r="J323" s="146">
        <v>469066416</v>
      </c>
      <c r="K323" s="142" t="s">
        <v>905</v>
      </c>
      <c r="L323" s="142" t="s">
        <v>2189</v>
      </c>
      <c r="M323" s="147">
        <v>577668</v>
      </c>
      <c r="N323" s="148" t="s">
        <v>1947</v>
      </c>
      <c r="O323" s="149" t="s">
        <v>1948</v>
      </c>
      <c r="P323" s="150">
        <v>1</v>
      </c>
      <c r="Q323" s="142" t="s">
        <v>906</v>
      </c>
      <c r="R323" s="151" t="s">
        <v>907</v>
      </c>
      <c r="S323" s="151" t="s">
        <v>329</v>
      </c>
      <c r="T323" s="152"/>
      <c r="U323" s="152"/>
      <c r="V323" s="152"/>
      <c r="W323" s="153"/>
      <c r="X323" s="162"/>
    </row>
    <row r="324" spans="1:24" ht="20.25" customHeight="1">
      <c r="A324" s="140" t="s">
        <v>903</v>
      </c>
      <c r="B324" s="141">
        <v>313</v>
      </c>
      <c r="C324" s="142" t="s">
        <v>908</v>
      </c>
      <c r="D324" s="141" t="s">
        <v>185</v>
      </c>
      <c r="E324" s="143"/>
      <c r="F324" s="142">
        <v>415</v>
      </c>
      <c r="G324" s="142">
        <v>415</v>
      </c>
      <c r="H324" s="141">
        <v>830</v>
      </c>
      <c r="I324" s="154">
        <v>519</v>
      </c>
      <c r="J324" s="146">
        <v>114180000</v>
      </c>
      <c r="K324" s="142" t="s">
        <v>909</v>
      </c>
      <c r="L324" s="142" t="s">
        <v>2190</v>
      </c>
      <c r="M324" s="147">
        <v>220000</v>
      </c>
      <c r="N324" s="148" t="s">
        <v>1947</v>
      </c>
      <c r="O324" s="149" t="s">
        <v>1948</v>
      </c>
      <c r="P324" s="150">
        <v>1</v>
      </c>
      <c r="Q324" s="142" t="s">
        <v>911</v>
      </c>
      <c r="R324" s="151" t="s">
        <v>907</v>
      </c>
      <c r="S324" s="151" t="s">
        <v>329</v>
      </c>
      <c r="T324" s="152"/>
      <c r="U324" s="152"/>
      <c r="V324" s="152"/>
      <c r="W324" s="153"/>
      <c r="X324" s="107"/>
    </row>
    <row r="325" spans="1:24" ht="20.25" customHeight="1">
      <c r="A325" s="140" t="s">
        <v>903</v>
      </c>
      <c r="B325" s="141">
        <v>317</v>
      </c>
      <c r="C325" s="142" t="s">
        <v>912</v>
      </c>
      <c r="D325" s="141" t="s">
        <v>137</v>
      </c>
      <c r="E325" s="143"/>
      <c r="F325" s="142">
        <v>497</v>
      </c>
      <c r="G325" s="142">
        <v>553</v>
      </c>
      <c r="H325" s="145">
        <v>1050</v>
      </c>
      <c r="I325" s="154">
        <v>732</v>
      </c>
      <c r="J325" s="146">
        <v>215940000</v>
      </c>
      <c r="K325" s="142" t="s">
        <v>913</v>
      </c>
      <c r="L325" s="142" t="s">
        <v>2191</v>
      </c>
      <c r="M325" s="147">
        <v>295000</v>
      </c>
      <c r="N325" s="148" t="s">
        <v>1947</v>
      </c>
      <c r="O325" s="149" t="s">
        <v>1948</v>
      </c>
      <c r="P325" s="150">
        <v>1</v>
      </c>
      <c r="Q325" s="142" t="s">
        <v>914</v>
      </c>
      <c r="R325" s="151" t="s">
        <v>907</v>
      </c>
      <c r="S325" s="151" t="s">
        <v>329</v>
      </c>
      <c r="T325" s="152"/>
      <c r="U325" s="152"/>
      <c r="V325" s="152"/>
      <c r="W325" s="153"/>
      <c r="X325" s="107"/>
    </row>
    <row r="326" spans="1:24" ht="20.25" customHeight="1">
      <c r="A326" s="140" t="s">
        <v>903</v>
      </c>
      <c r="B326" s="141">
        <v>315</v>
      </c>
      <c r="C326" s="142" t="s">
        <v>915</v>
      </c>
      <c r="D326" s="141" t="s">
        <v>129</v>
      </c>
      <c r="E326" s="181" t="s">
        <v>2192</v>
      </c>
      <c r="F326" s="144">
        <v>76317</v>
      </c>
      <c r="G326" s="144">
        <v>77947</v>
      </c>
      <c r="H326" s="145">
        <v>154264</v>
      </c>
      <c r="I326" s="146">
        <v>96415</v>
      </c>
      <c r="J326" s="146">
        <v>37023360</v>
      </c>
      <c r="K326" s="142" t="s">
        <v>916</v>
      </c>
      <c r="L326" s="142" t="s">
        <v>2192</v>
      </c>
      <c r="M326" s="149">
        <v>409</v>
      </c>
      <c r="N326" s="148" t="s">
        <v>1947</v>
      </c>
      <c r="O326" s="149" t="s">
        <v>1948</v>
      </c>
      <c r="P326" s="150">
        <v>1</v>
      </c>
      <c r="Q326" s="142" t="s">
        <v>917</v>
      </c>
      <c r="R326" s="151" t="s">
        <v>907</v>
      </c>
      <c r="S326" s="151" t="s">
        <v>329</v>
      </c>
      <c r="T326" s="152"/>
      <c r="U326" s="152"/>
      <c r="V326" s="152"/>
      <c r="W326" s="153"/>
      <c r="X326" s="162"/>
    </row>
    <row r="327" spans="1:24" ht="20.25" customHeight="1">
      <c r="A327" s="156" t="s">
        <v>903</v>
      </c>
      <c r="B327" s="157">
        <v>312</v>
      </c>
      <c r="C327" s="182" t="s">
        <v>918</v>
      </c>
      <c r="D327" s="141" t="s">
        <v>185</v>
      </c>
      <c r="E327" s="143"/>
      <c r="F327" s="142">
        <v>500</v>
      </c>
      <c r="G327" s="142">
        <v>514</v>
      </c>
      <c r="H327" s="145">
        <v>1014</v>
      </c>
      <c r="I327" s="154">
        <v>822</v>
      </c>
      <c r="J327" s="146">
        <v>258108000</v>
      </c>
      <c r="K327" s="142" t="s">
        <v>2193</v>
      </c>
      <c r="L327" s="142" t="s">
        <v>2194</v>
      </c>
      <c r="M327" s="147">
        <v>86100</v>
      </c>
      <c r="N327" s="148" t="e">
        <v>#N/A</v>
      </c>
      <c r="O327" s="149" t="e">
        <v>#N/A</v>
      </c>
      <c r="P327" s="155" t="e">
        <v>#N/A</v>
      </c>
      <c r="Q327" s="141" t="e">
        <v>#N/A</v>
      </c>
      <c r="R327" s="151" t="e">
        <v>#N/A</v>
      </c>
      <c r="S327" s="151" t="e">
        <v>#N/A</v>
      </c>
      <c r="T327" s="152"/>
      <c r="U327" s="152"/>
      <c r="V327" s="152"/>
      <c r="W327" s="159"/>
      <c r="X327" s="107"/>
    </row>
    <row r="328" spans="1:24" ht="20.25" customHeight="1">
      <c r="A328" s="156" t="s">
        <v>903</v>
      </c>
      <c r="B328" s="157">
        <v>316</v>
      </c>
      <c r="C328" s="182" t="s">
        <v>919</v>
      </c>
      <c r="D328" s="141" t="s">
        <v>185</v>
      </c>
      <c r="E328" s="143"/>
      <c r="F328" s="142">
        <v>244</v>
      </c>
      <c r="G328" s="142">
        <v>246</v>
      </c>
      <c r="H328" s="141">
        <v>490</v>
      </c>
      <c r="I328" s="154">
        <v>307</v>
      </c>
      <c r="J328" s="146">
        <v>138791016</v>
      </c>
      <c r="K328" s="142" t="s">
        <v>919</v>
      </c>
      <c r="L328" s="142" t="s">
        <v>2195</v>
      </c>
      <c r="M328" s="147">
        <v>535080</v>
      </c>
      <c r="N328" s="148" t="e">
        <v>#N/A</v>
      </c>
      <c r="O328" s="149" t="e">
        <v>#N/A</v>
      </c>
      <c r="P328" s="155" t="e">
        <v>#N/A</v>
      </c>
      <c r="Q328" s="141" t="e">
        <v>#N/A</v>
      </c>
      <c r="R328" s="151" t="e">
        <v>#N/A</v>
      </c>
      <c r="S328" s="151" t="e">
        <v>#N/A</v>
      </c>
      <c r="T328" s="152"/>
      <c r="U328" s="152"/>
      <c r="V328" s="152"/>
      <c r="W328" s="159"/>
      <c r="X328" s="107"/>
    </row>
    <row r="329" spans="1:24" ht="20.25" customHeight="1">
      <c r="A329" s="140" t="s">
        <v>1126</v>
      </c>
      <c r="B329" s="141">
        <v>384</v>
      </c>
      <c r="C329" s="142" t="s">
        <v>1127</v>
      </c>
      <c r="D329" s="141" t="s">
        <v>150</v>
      </c>
      <c r="E329" s="143"/>
      <c r="F329" s="142">
        <v>30</v>
      </c>
      <c r="G329" s="142">
        <v>30</v>
      </c>
      <c r="H329" s="141">
        <v>60</v>
      </c>
      <c r="I329" s="154">
        <v>38</v>
      </c>
      <c r="J329" s="146">
        <v>1482000</v>
      </c>
      <c r="K329" s="142" t="s">
        <v>1128</v>
      </c>
      <c r="L329" s="142" t="s">
        <v>2196</v>
      </c>
      <c r="M329" s="161">
        <v>39000</v>
      </c>
      <c r="N329" s="148" t="s">
        <v>1947</v>
      </c>
      <c r="O329" s="149" t="s">
        <v>1948</v>
      </c>
      <c r="P329" s="155" t="s">
        <v>455</v>
      </c>
      <c r="Q329" s="142" t="s">
        <v>1129</v>
      </c>
      <c r="R329" s="151" t="s">
        <v>1130</v>
      </c>
      <c r="S329" s="151" t="s">
        <v>67</v>
      </c>
      <c r="T329" s="169"/>
      <c r="U329" s="169"/>
      <c r="V329" s="169"/>
      <c r="W329" s="153"/>
      <c r="X329" s="107"/>
    </row>
    <row r="330" spans="1:24" ht="20.25" customHeight="1">
      <c r="A330" s="140" t="s">
        <v>1126</v>
      </c>
      <c r="B330" s="141">
        <v>386</v>
      </c>
      <c r="C330" s="142" t="s">
        <v>1131</v>
      </c>
      <c r="D330" s="141" t="s">
        <v>150</v>
      </c>
      <c r="E330" s="160" t="s">
        <v>1132</v>
      </c>
      <c r="F330" s="144">
        <v>6000</v>
      </c>
      <c r="G330" s="144">
        <v>6000</v>
      </c>
      <c r="H330" s="145">
        <v>12000</v>
      </c>
      <c r="I330" s="146">
        <v>10269</v>
      </c>
      <c r="J330" s="146">
        <v>246456000</v>
      </c>
      <c r="K330" s="142" t="s">
        <v>1131</v>
      </c>
      <c r="L330" s="142" t="s">
        <v>2197</v>
      </c>
      <c r="M330" s="161">
        <v>24000</v>
      </c>
      <c r="N330" s="148" t="s">
        <v>1947</v>
      </c>
      <c r="O330" s="149" t="s">
        <v>1948</v>
      </c>
      <c r="P330" s="155" t="s">
        <v>455</v>
      </c>
      <c r="Q330" s="142" t="s">
        <v>1133</v>
      </c>
      <c r="R330" s="151" t="s">
        <v>1134</v>
      </c>
      <c r="S330" s="151" t="s">
        <v>67</v>
      </c>
      <c r="T330" s="169"/>
      <c r="U330" s="169"/>
      <c r="V330" s="169"/>
      <c r="W330" s="159"/>
      <c r="X330" s="162"/>
    </row>
    <row r="331" spans="1:24" ht="20.25" customHeight="1">
      <c r="A331" s="140" t="s">
        <v>1126</v>
      </c>
      <c r="B331" s="141">
        <v>385</v>
      </c>
      <c r="C331" s="142" t="s">
        <v>1135</v>
      </c>
      <c r="D331" s="141" t="s">
        <v>150</v>
      </c>
      <c r="E331" s="143"/>
      <c r="F331" s="144">
        <v>5210</v>
      </c>
      <c r="G331" s="144">
        <v>5210</v>
      </c>
      <c r="H331" s="145">
        <v>10420</v>
      </c>
      <c r="I331" s="146">
        <v>7552</v>
      </c>
      <c r="J331" s="146">
        <v>113280000</v>
      </c>
      <c r="K331" s="142" t="s">
        <v>1136</v>
      </c>
      <c r="L331" s="142" t="s">
        <v>2198</v>
      </c>
      <c r="M331" s="147">
        <v>20000</v>
      </c>
      <c r="N331" s="148" t="s">
        <v>1947</v>
      </c>
      <c r="O331" s="149" t="s">
        <v>1948</v>
      </c>
      <c r="P331" s="155" t="s">
        <v>455</v>
      </c>
      <c r="Q331" s="142" t="s">
        <v>1137</v>
      </c>
      <c r="R331" s="151" t="s">
        <v>1130</v>
      </c>
      <c r="S331" s="151" t="s">
        <v>67</v>
      </c>
      <c r="T331" s="152"/>
      <c r="U331" s="152"/>
      <c r="V331" s="152"/>
      <c r="W331" s="153"/>
      <c r="X331" s="107"/>
    </row>
    <row r="332" spans="1:24" ht="20.25" customHeight="1">
      <c r="A332" s="140" t="s">
        <v>920</v>
      </c>
      <c r="B332" s="141">
        <v>320</v>
      </c>
      <c r="C332" s="142" t="s">
        <v>921</v>
      </c>
      <c r="D332" s="141" t="s">
        <v>922</v>
      </c>
      <c r="E332" s="143"/>
      <c r="F332" s="144">
        <v>769850</v>
      </c>
      <c r="G332" s="144">
        <v>778560</v>
      </c>
      <c r="H332" s="145">
        <v>1548410</v>
      </c>
      <c r="I332" s="146">
        <v>1112928</v>
      </c>
      <c r="J332" s="146">
        <v>1285431840</v>
      </c>
      <c r="K332" s="142" t="s">
        <v>921</v>
      </c>
      <c r="L332" s="142" t="s">
        <v>2199</v>
      </c>
      <c r="M332" s="161">
        <v>1290</v>
      </c>
      <c r="N332" s="148" t="s">
        <v>1947</v>
      </c>
      <c r="O332" s="149" t="s">
        <v>1948</v>
      </c>
      <c r="P332" s="155" t="s">
        <v>455</v>
      </c>
      <c r="Q332" s="142" t="s">
        <v>2199</v>
      </c>
      <c r="R332" s="151" t="s">
        <v>924</v>
      </c>
      <c r="S332" s="151" t="s">
        <v>234</v>
      </c>
      <c r="T332" s="169"/>
      <c r="U332" s="169"/>
      <c r="V332" s="169"/>
      <c r="W332" s="159"/>
      <c r="X332" s="107"/>
    </row>
    <row r="333" spans="1:24" ht="20.25" customHeight="1">
      <c r="A333" s="140" t="s">
        <v>920</v>
      </c>
      <c r="B333" s="141">
        <v>319</v>
      </c>
      <c r="C333" s="142" t="s">
        <v>925</v>
      </c>
      <c r="D333" s="141" t="s">
        <v>922</v>
      </c>
      <c r="E333" s="143"/>
      <c r="F333" s="144">
        <v>101530</v>
      </c>
      <c r="G333" s="144">
        <v>102635</v>
      </c>
      <c r="H333" s="145">
        <v>204165</v>
      </c>
      <c r="I333" s="146">
        <v>127604</v>
      </c>
      <c r="J333" s="146">
        <v>650780400</v>
      </c>
      <c r="K333" s="142" t="s">
        <v>925</v>
      </c>
      <c r="L333" s="142" t="s">
        <v>2200</v>
      </c>
      <c r="M333" s="161">
        <v>3700</v>
      </c>
      <c r="N333" s="148" t="s">
        <v>1947</v>
      </c>
      <c r="O333" s="149" t="s">
        <v>1948</v>
      </c>
      <c r="P333" s="155" t="s">
        <v>455</v>
      </c>
      <c r="Q333" s="142" t="s">
        <v>2200</v>
      </c>
      <c r="R333" s="151" t="s">
        <v>927</v>
      </c>
      <c r="S333" s="151" t="s">
        <v>234</v>
      </c>
      <c r="T333" s="169"/>
      <c r="U333" s="169"/>
      <c r="V333" s="169"/>
      <c r="W333" s="159"/>
      <c r="X333" s="107"/>
    </row>
    <row r="334" spans="1:24" ht="20.25" customHeight="1">
      <c r="A334" s="140" t="s">
        <v>920</v>
      </c>
      <c r="B334" s="141">
        <v>321</v>
      </c>
      <c r="C334" s="142" t="s">
        <v>929</v>
      </c>
      <c r="D334" s="141" t="s">
        <v>922</v>
      </c>
      <c r="E334" s="143"/>
      <c r="F334" s="144">
        <v>48750</v>
      </c>
      <c r="G334" s="144">
        <v>46158</v>
      </c>
      <c r="H334" s="145">
        <v>94908</v>
      </c>
      <c r="I334" s="146">
        <v>92363</v>
      </c>
      <c r="J334" s="146">
        <v>147411348</v>
      </c>
      <c r="K334" s="142" t="s">
        <v>930</v>
      </c>
      <c r="L334" s="142" t="s">
        <v>932</v>
      </c>
      <c r="M334" s="147">
        <v>1470</v>
      </c>
      <c r="N334" s="148" t="s">
        <v>1947</v>
      </c>
      <c r="O334" s="149" t="s">
        <v>1948</v>
      </c>
      <c r="P334" s="155" t="s">
        <v>455</v>
      </c>
      <c r="Q334" s="142" t="s">
        <v>932</v>
      </c>
      <c r="R334" s="151" t="s">
        <v>924</v>
      </c>
      <c r="S334" s="151" t="s">
        <v>234</v>
      </c>
      <c r="T334" s="152"/>
      <c r="U334" s="152"/>
      <c r="V334" s="152"/>
      <c r="W334" s="153"/>
      <c r="X334" s="162"/>
    </row>
    <row r="335" spans="1:24" ht="20.25" customHeight="1">
      <c r="A335" s="140" t="s">
        <v>920</v>
      </c>
      <c r="B335" s="141">
        <v>318</v>
      </c>
      <c r="C335" s="142" t="s">
        <v>933</v>
      </c>
      <c r="D335" s="141" t="s">
        <v>922</v>
      </c>
      <c r="E335" s="143"/>
      <c r="F335" s="142">
        <v>300</v>
      </c>
      <c r="G335" s="142">
        <v>315</v>
      </c>
      <c r="H335" s="141">
        <v>615</v>
      </c>
      <c r="I335" s="154">
        <v>385</v>
      </c>
      <c r="J335" s="146">
        <v>6044500</v>
      </c>
      <c r="K335" s="142" t="s">
        <v>933</v>
      </c>
      <c r="L335" s="142" t="s">
        <v>935</v>
      </c>
      <c r="M335" s="161">
        <v>15700</v>
      </c>
      <c r="N335" s="148" t="s">
        <v>1947</v>
      </c>
      <c r="O335" s="149" t="s">
        <v>1948</v>
      </c>
      <c r="P335" s="155" t="s">
        <v>455</v>
      </c>
      <c r="Q335" s="142" t="s">
        <v>935</v>
      </c>
      <c r="R335" s="151" t="s">
        <v>928</v>
      </c>
      <c r="S335" s="151" t="s">
        <v>234</v>
      </c>
      <c r="T335" s="169"/>
      <c r="U335" s="169"/>
      <c r="V335" s="169"/>
      <c r="W335" s="159"/>
      <c r="X335" s="107"/>
    </row>
    <row r="336" spans="1:24" ht="20.25" customHeight="1">
      <c r="A336" s="140" t="s">
        <v>944</v>
      </c>
      <c r="B336" s="141">
        <v>327</v>
      </c>
      <c r="C336" s="142" t="s">
        <v>945</v>
      </c>
      <c r="D336" s="141" t="s">
        <v>251</v>
      </c>
      <c r="E336" s="143"/>
      <c r="F336" s="144">
        <v>2679</v>
      </c>
      <c r="G336" s="144">
        <v>3339</v>
      </c>
      <c r="H336" s="145">
        <v>6018</v>
      </c>
      <c r="I336" s="146">
        <v>4559</v>
      </c>
      <c r="J336" s="146">
        <v>651025200</v>
      </c>
      <c r="K336" s="142" t="s">
        <v>945</v>
      </c>
      <c r="L336" s="142" t="s">
        <v>2201</v>
      </c>
      <c r="M336" s="161">
        <v>136500</v>
      </c>
      <c r="N336" s="148" t="s">
        <v>1947</v>
      </c>
      <c r="O336" s="149" t="s">
        <v>1948</v>
      </c>
      <c r="P336" s="155" t="s">
        <v>455</v>
      </c>
      <c r="Q336" s="142" t="s">
        <v>947</v>
      </c>
      <c r="R336" s="151" t="s">
        <v>948</v>
      </c>
      <c r="S336" s="151" t="s">
        <v>234</v>
      </c>
      <c r="T336" s="169"/>
      <c r="U336" s="169"/>
      <c r="V336" s="169"/>
      <c r="W336" s="159"/>
      <c r="X336" s="107"/>
    </row>
    <row r="337" spans="1:24" ht="20.25" customHeight="1">
      <c r="A337" s="140" t="s">
        <v>944</v>
      </c>
      <c r="B337" s="141">
        <v>328</v>
      </c>
      <c r="C337" s="142" t="s">
        <v>949</v>
      </c>
      <c r="D337" s="141" t="s">
        <v>950</v>
      </c>
      <c r="E337" s="143"/>
      <c r="F337" s="144">
        <v>3037</v>
      </c>
      <c r="G337" s="144">
        <v>3060</v>
      </c>
      <c r="H337" s="145">
        <v>6097</v>
      </c>
      <c r="I337" s="146">
        <v>4652</v>
      </c>
      <c r="J337" s="146">
        <v>195384000</v>
      </c>
      <c r="K337" s="142" t="s">
        <v>949</v>
      </c>
      <c r="L337" s="142" t="s">
        <v>2202</v>
      </c>
      <c r="M337" s="161">
        <v>42000</v>
      </c>
      <c r="N337" s="148" t="s">
        <v>1947</v>
      </c>
      <c r="O337" s="149" t="s">
        <v>1948</v>
      </c>
      <c r="P337" s="155" t="s">
        <v>455</v>
      </c>
      <c r="Q337" s="142" t="s">
        <v>952</v>
      </c>
      <c r="R337" s="151" t="s">
        <v>948</v>
      </c>
      <c r="S337" s="151" t="s">
        <v>234</v>
      </c>
      <c r="T337" s="169"/>
      <c r="U337" s="169"/>
      <c r="V337" s="169"/>
      <c r="W337" s="159"/>
      <c r="X337" s="107"/>
    </row>
    <row r="338" spans="1:24" ht="20.25" customHeight="1">
      <c r="A338" s="140" t="s">
        <v>944</v>
      </c>
      <c r="B338" s="141">
        <v>330</v>
      </c>
      <c r="C338" s="142" t="s">
        <v>953</v>
      </c>
      <c r="D338" s="141" t="s">
        <v>954</v>
      </c>
      <c r="E338" s="143"/>
      <c r="F338" s="144">
        <v>1566</v>
      </c>
      <c r="G338" s="144">
        <v>1648</v>
      </c>
      <c r="H338" s="145">
        <v>3214</v>
      </c>
      <c r="I338" s="146">
        <v>2933</v>
      </c>
      <c r="J338" s="146">
        <v>287434000</v>
      </c>
      <c r="K338" s="142" t="s">
        <v>953</v>
      </c>
      <c r="L338" s="142" t="s">
        <v>2203</v>
      </c>
      <c r="M338" s="161">
        <v>85000</v>
      </c>
      <c r="N338" s="148" t="s">
        <v>1947</v>
      </c>
      <c r="O338" s="149" t="s">
        <v>1948</v>
      </c>
      <c r="P338" s="155" t="s">
        <v>455</v>
      </c>
      <c r="Q338" s="142" t="s">
        <v>956</v>
      </c>
      <c r="R338" s="151" t="s">
        <v>948</v>
      </c>
      <c r="S338" s="151" t="s">
        <v>234</v>
      </c>
      <c r="T338" s="169"/>
      <c r="U338" s="169"/>
      <c r="V338" s="169"/>
      <c r="W338" s="159"/>
      <c r="X338" s="162"/>
    </row>
    <row r="339" spans="1:24" ht="20.25" customHeight="1">
      <c r="A339" s="140" t="s">
        <v>944</v>
      </c>
      <c r="B339" s="141">
        <v>329</v>
      </c>
      <c r="C339" s="142" t="s">
        <v>957</v>
      </c>
      <c r="D339" s="141" t="s">
        <v>251</v>
      </c>
      <c r="E339" s="143"/>
      <c r="F339" s="142">
        <v>521</v>
      </c>
      <c r="G339" s="142">
        <v>529</v>
      </c>
      <c r="H339" s="145">
        <v>1050</v>
      </c>
      <c r="I339" s="154">
        <v>944</v>
      </c>
      <c r="J339" s="146">
        <v>7552000</v>
      </c>
      <c r="K339" s="142" t="s">
        <v>957</v>
      </c>
      <c r="L339" s="142" t="s">
        <v>959</v>
      </c>
      <c r="M339" s="161">
        <v>13200</v>
      </c>
      <c r="N339" s="148" t="s">
        <v>1947</v>
      </c>
      <c r="O339" s="149" t="s">
        <v>1948</v>
      </c>
      <c r="P339" s="155" t="s">
        <v>455</v>
      </c>
      <c r="Q339" s="142" t="s">
        <v>959</v>
      </c>
      <c r="R339" s="151" t="s">
        <v>948</v>
      </c>
      <c r="S339" s="151" t="s">
        <v>234</v>
      </c>
      <c r="T339" s="169"/>
      <c r="U339" s="169"/>
      <c r="V339" s="169"/>
      <c r="W339" s="159"/>
      <c r="X339" s="107"/>
    </row>
    <row r="340" spans="1:24" ht="20.25" customHeight="1">
      <c r="A340" s="156" t="s">
        <v>944</v>
      </c>
      <c r="B340" s="157">
        <v>331</v>
      </c>
      <c r="C340" s="158" t="s">
        <v>960</v>
      </c>
      <c r="D340" s="141" t="s">
        <v>251</v>
      </c>
      <c r="E340" s="143"/>
      <c r="F340" s="142">
        <v>16</v>
      </c>
      <c r="G340" s="142">
        <v>16</v>
      </c>
      <c r="H340" s="141">
        <v>32</v>
      </c>
      <c r="I340" s="154">
        <v>32</v>
      </c>
      <c r="J340" s="146">
        <v>1530000</v>
      </c>
      <c r="K340" s="142" t="s">
        <v>960</v>
      </c>
      <c r="L340" s="142" t="s">
        <v>961</v>
      </c>
      <c r="M340" s="147">
        <v>26000</v>
      </c>
      <c r="N340" s="148" t="e">
        <v>#N/A</v>
      </c>
      <c r="O340" s="149" t="e">
        <v>#N/A</v>
      </c>
      <c r="P340" s="155" t="e">
        <v>#N/A</v>
      </c>
      <c r="Q340" s="141" t="e">
        <v>#N/A</v>
      </c>
      <c r="R340" s="151" t="e">
        <v>#N/A</v>
      </c>
      <c r="S340" s="151" t="e">
        <v>#N/A</v>
      </c>
      <c r="T340" s="152"/>
      <c r="U340" s="152"/>
      <c r="V340" s="152"/>
      <c r="W340" s="159"/>
      <c r="X340" s="107"/>
    </row>
    <row r="341" spans="1:24" ht="20.25" customHeight="1">
      <c r="A341" s="140" t="s">
        <v>962</v>
      </c>
      <c r="B341" s="141">
        <v>333</v>
      </c>
      <c r="C341" s="142" t="s">
        <v>963</v>
      </c>
      <c r="D341" s="141" t="s">
        <v>137</v>
      </c>
      <c r="E341" s="143"/>
      <c r="F341" s="142">
        <v>20</v>
      </c>
      <c r="G341" s="142">
        <v>20</v>
      </c>
      <c r="H341" s="141">
        <v>40</v>
      </c>
      <c r="I341" s="154">
        <v>25</v>
      </c>
      <c r="J341" s="146">
        <v>35397810</v>
      </c>
      <c r="K341" s="142" t="s">
        <v>964</v>
      </c>
      <c r="L341" s="142" t="s">
        <v>2204</v>
      </c>
      <c r="M341" s="147">
        <v>2163000</v>
      </c>
      <c r="N341" s="148" t="s">
        <v>1947</v>
      </c>
      <c r="O341" s="149" t="s">
        <v>1948</v>
      </c>
      <c r="P341" s="150">
        <v>1</v>
      </c>
      <c r="Q341" s="142" t="s">
        <v>966</v>
      </c>
      <c r="R341" s="151" t="s">
        <v>967</v>
      </c>
      <c r="S341" s="151" t="s">
        <v>431</v>
      </c>
      <c r="T341" s="152"/>
      <c r="U341" s="152"/>
      <c r="V341" s="152"/>
      <c r="W341" s="153"/>
      <c r="X341" s="107"/>
    </row>
    <row r="342" spans="1:24" ht="20.25" customHeight="1">
      <c r="A342" s="140" t="s">
        <v>962</v>
      </c>
      <c r="B342" s="141">
        <v>332</v>
      </c>
      <c r="C342" s="142" t="s">
        <v>968</v>
      </c>
      <c r="D342" s="141" t="s">
        <v>137</v>
      </c>
      <c r="E342" s="143"/>
      <c r="F342" s="142">
        <v>11</v>
      </c>
      <c r="G342" s="142">
        <v>11</v>
      </c>
      <c r="H342" s="141">
        <v>22</v>
      </c>
      <c r="I342" s="154">
        <v>14</v>
      </c>
      <c r="J342" s="146">
        <v>47600000</v>
      </c>
      <c r="K342" s="142" t="s">
        <v>969</v>
      </c>
      <c r="L342" s="142" t="s">
        <v>2205</v>
      </c>
      <c r="M342" s="147">
        <v>3400000</v>
      </c>
      <c r="N342" s="148" t="s">
        <v>1947</v>
      </c>
      <c r="O342" s="149" t="s">
        <v>1948</v>
      </c>
      <c r="P342" s="150">
        <v>1</v>
      </c>
      <c r="Q342" s="142" t="s">
        <v>971</v>
      </c>
      <c r="R342" s="151" t="s">
        <v>967</v>
      </c>
      <c r="S342" s="151" t="s">
        <v>431</v>
      </c>
      <c r="T342" s="152"/>
      <c r="U342" s="152"/>
      <c r="V342" s="152"/>
      <c r="W342" s="153"/>
      <c r="X342" s="107"/>
    </row>
    <row r="343" spans="1:24" ht="20.25" customHeight="1">
      <c r="A343" s="140" t="s">
        <v>13</v>
      </c>
      <c r="B343" s="141">
        <v>4</v>
      </c>
      <c r="C343" s="142" t="s">
        <v>50</v>
      </c>
      <c r="D343" s="141" t="s">
        <v>51</v>
      </c>
      <c r="E343" s="160" t="s">
        <v>2206</v>
      </c>
      <c r="F343" s="142">
        <v>3</v>
      </c>
      <c r="G343" s="142">
        <v>3</v>
      </c>
      <c r="H343" s="141">
        <v>6</v>
      </c>
      <c r="I343" s="154">
        <v>4</v>
      </c>
      <c r="J343" s="146">
        <v>60000000</v>
      </c>
      <c r="K343" s="142" t="s">
        <v>52</v>
      </c>
      <c r="L343" s="142" t="s">
        <v>2207</v>
      </c>
      <c r="M343" s="147">
        <v>17000000</v>
      </c>
      <c r="N343" s="148" t="s">
        <v>1939</v>
      </c>
      <c r="O343" s="149" t="s">
        <v>1940</v>
      </c>
      <c r="P343" s="150">
        <v>1</v>
      </c>
      <c r="Q343" s="142" t="s">
        <v>53</v>
      </c>
      <c r="R343" s="151" t="s">
        <v>54</v>
      </c>
      <c r="S343" s="151" t="s">
        <v>55</v>
      </c>
      <c r="T343" s="152"/>
      <c r="U343" s="152"/>
      <c r="V343" s="152"/>
      <c r="W343" s="153"/>
      <c r="X343" s="107"/>
    </row>
    <row r="344" spans="1:24" ht="20.25" customHeight="1">
      <c r="A344" s="140" t="s">
        <v>13</v>
      </c>
      <c r="B344" s="141">
        <v>3</v>
      </c>
      <c r="C344" s="142" t="s">
        <v>1837</v>
      </c>
      <c r="D344" s="141" t="s">
        <v>150</v>
      </c>
      <c r="E344" s="160" t="s">
        <v>2208</v>
      </c>
      <c r="F344" s="142">
        <v>3</v>
      </c>
      <c r="G344" s="142">
        <v>3</v>
      </c>
      <c r="H344" s="141">
        <v>6</v>
      </c>
      <c r="I344" s="154">
        <v>4</v>
      </c>
      <c r="J344" s="146">
        <v>4000000</v>
      </c>
      <c r="K344" s="163" t="s">
        <v>1837</v>
      </c>
      <c r="L344" s="142" t="s">
        <v>2209</v>
      </c>
      <c r="M344" s="147">
        <v>14000000</v>
      </c>
      <c r="N344" s="148" t="s">
        <v>1939</v>
      </c>
      <c r="O344" s="149" t="s">
        <v>1940</v>
      </c>
      <c r="P344" s="150">
        <v>1</v>
      </c>
      <c r="Q344" s="142" t="s">
        <v>2210</v>
      </c>
      <c r="R344" s="151" t="s">
        <v>141</v>
      </c>
      <c r="S344" s="151" t="s">
        <v>142</v>
      </c>
      <c r="T344" s="152"/>
      <c r="U344" s="152"/>
      <c r="V344" s="152"/>
      <c r="W344" s="171"/>
      <c r="X344" s="107"/>
    </row>
    <row r="345" spans="1:24" ht="20.25" customHeight="1">
      <c r="A345" s="140" t="s">
        <v>13</v>
      </c>
      <c r="B345" s="141">
        <v>13</v>
      </c>
      <c r="C345" s="142" t="s">
        <v>57</v>
      </c>
      <c r="D345" s="141" t="s">
        <v>64</v>
      </c>
      <c r="E345" s="160" t="s">
        <v>2211</v>
      </c>
      <c r="F345" s="142">
        <v>1</v>
      </c>
      <c r="G345" s="142">
        <v>1</v>
      </c>
      <c r="H345" s="141">
        <v>2</v>
      </c>
      <c r="I345" s="154">
        <v>2</v>
      </c>
      <c r="J345" s="146">
        <v>19000000</v>
      </c>
      <c r="K345" s="142" t="s">
        <v>57</v>
      </c>
      <c r="L345" s="142" t="s">
        <v>2212</v>
      </c>
      <c r="M345" s="147">
        <v>10500000</v>
      </c>
      <c r="N345" s="148" t="s">
        <v>1939</v>
      </c>
      <c r="O345" s="149" t="s">
        <v>1940</v>
      </c>
      <c r="P345" s="150">
        <v>1</v>
      </c>
      <c r="Q345" s="142" t="s">
        <v>59</v>
      </c>
      <c r="R345" s="151" t="s">
        <v>54</v>
      </c>
      <c r="S345" s="151" t="s">
        <v>55</v>
      </c>
      <c r="T345" s="152"/>
      <c r="U345" s="152"/>
      <c r="V345" s="152"/>
      <c r="W345" s="153"/>
      <c r="X345" s="107"/>
    </row>
    <row r="346" spans="1:24" ht="20.25" customHeight="1">
      <c r="A346" s="140" t="s">
        <v>13</v>
      </c>
      <c r="B346" s="141">
        <v>14</v>
      </c>
      <c r="C346" s="142" t="s">
        <v>60</v>
      </c>
      <c r="D346" s="141" t="s">
        <v>64</v>
      </c>
      <c r="E346" s="160" t="s">
        <v>2213</v>
      </c>
      <c r="F346" s="142">
        <v>1</v>
      </c>
      <c r="G346" s="142">
        <v>1</v>
      </c>
      <c r="H346" s="141">
        <v>2</v>
      </c>
      <c r="I346" s="154">
        <v>2</v>
      </c>
      <c r="J346" s="146">
        <v>19000000</v>
      </c>
      <c r="K346" s="142" t="s">
        <v>61</v>
      </c>
      <c r="L346" s="142" t="s">
        <v>2214</v>
      </c>
      <c r="M346" s="147">
        <v>10500000</v>
      </c>
      <c r="N346" s="148" t="s">
        <v>1939</v>
      </c>
      <c r="O346" s="149" t="s">
        <v>1940</v>
      </c>
      <c r="P346" s="150">
        <v>1</v>
      </c>
      <c r="Q346" s="142" t="s">
        <v>62</v>
      </c>
      <c r="R346" s="151" t="s">
        <v>54</v>
      </c>
      <c r="S346" s="151" t="s">
        <v>55</v>
      </c>
      <c r="T346" s="152"/>
      <c r="U346" s="152"/>
      <c r="V346" s="152"/>
      <c r="W346" s="153"/>
      <c r="X346" s="107"/>
    </row>
    <row r="347" spans="1:24" ht="20.25" customHeight="1">
      <c r="A347" s="140" t="s">
        <v>13</v>
      </c>
      <c r="B347" s="141">
        <v>15</v>
      </c>
      <c r="C347" s="142" t="s">
        <v>63</v>
      </c>
      <c r="D347" s="141" t="s">
        <v>64</v>
      </c>
      <c r="E347" s="160" t="s">
        <v>2215</v>
      </c>
      <c r="F347" s="142">
        <v>3</v>
      </c>
      <c r="G347" s="142">
        <v>3</v>
      </c>
      <c r="H347" s="141">
        <v>6</v>
      </c>
      <c r="I347" s="154">
        <v>4</v>
      </c>
      <c r="J347" s="146">
        <v>38000000</v>
      </c>
      <c r="K347" s="142" t="s">
        <v>65</v>
      </c>
      <c r="L347" s="142" t="s">
        <v>2216</v>
      </c>
      <c r="M347" s="147">
        <v>3500000</v>
      </c>
      <c r="N347" s="148" t="s">
        <v>1939</v>
      </c>
      <c r="O347" s="149" t="s">
        <v>1940</v>
      </c>
      <c r="P347" s="150">
        <v>1</v>
      </c>
      <c r="Q347" s="142" t="s">
        <v>66</v>
      </c>
      <c r="R347" s="151" t="s">
        <v>54</v>
      </c>
      <c r="S347" s="151" t="s">
        <v>55</v>
      </c>
      <c r="T347" s="152"/>
      <c r="U347" s="152"/>
      <c r="V347" s="152"/>
      <c r="W347" s="153"/>
      <c r="X347" s="107"/>
    </row>
    <row r="348" spans="1:24" ht="20.25" customHeight="1">
      <c r="A348" s="140" t="s">
        <v>13</v>
      </c>
      <c r="B348" s="141">
        <v>6</v>
      </c>
      <c r="C348" s="142" t="s">
        <v>70</v>
      </c>
      <c r="D348" s="141" t="s">
        <v>64</v>
      </c>
      <c r="E348" s="160" t="s">
        <v>2217</v>
      </c>
      <c r="F348" s="142">
        <v>1</v>
      </c>
      <c r="G348" s="142">
        <v>1</v>
      </c>
      <c r="H348" s="141">
        <v>2</v>
      </c>
      <c r="I348" s="154">
        <v>2</v>
      </c>
      <c r="J348" s="146">
        <v>4600000</v>
      </c>
      <c r="K348" s="142" t="s">
        <v>71</v>
      </c>
      <c r="L348" s="142" t="s">
        <v>2218</v>
      </c>
      <c r="M348" s="147">
        <v>2800000</v>
      </c>
      <c r="N348" s="148" t="s">
        <v>1939</v>
      </c>
      <c r="O348" s="149" t="s">
        <v>1940</v>
      </c>
      <c r="P348" s="150">
        <v>1</v>
      </c>
      <c r="Q348" s="142" t="s">
        <v>72</v>
      </c>
      <c r="R348" s="151" t="s">
        <v>54</v>
      </c>
      <c r="S348" s="151" t="s">
        <v>55</v>
      </c>
      <c r="T348" s="152"/>
      <c r="U348" s="152"/>
      <c r="V348" s="152"/>
      <c r="W348" s="153"/>
      <c r="X348" s="107"/>
    </row>
    <row r="349" spans="1:24" ht="20.25" customHeight="1">
      <c r="A349" s="140" t="s">
        <v>13</v>
      </c>
      <c r="B349" s="141">
        <v>8</v>
      </c>
      <c r="C349" s="142" t="s">
        <v>73</v>
      </c>
      <c r="D349" s="141" t="s">
        <v>64</v>
      </c>
      <c r="E349" s="160" t="s">
        <v>2219</v>
      </c>
      <c r="F349" s="142">
        <v>1</v>
      </c>
      <c r="G349" s="142">
        <v>1</v>
      </c>
      <c r="H349" s="141">
        <v>2</v>
      </c>
      <c r="I349" s="154">
        <v>2</v>
      </c>
      <c r="J349" s="146">
        <v>4600000</v>
      </c>
      <c r="K349" s="142" t="s">
        <v>74</v>
      </c>
      <c r="L349" s="142" t="s">
        <v>2220</v>
      </c>
      <c r="M349" s="147">
        <v>2800000</v>
      </c>
      <c r="N349" s="148" t="s">
        <v>1939</v>
      </c>
      <c r="O349" s="149" t="s">
        <v>1940</v>
      </c>
      <c r="P349" s="150">
        <v>1</v>
      </c>
      <c r="Q349" s="142" t="s">
        <v>75</v>
      </c>
      <c r="R349" s="151" t="s">
        <v>54</v>
      </c>
      <c r="S349" s="151" t="s">
        <v>55</v>
      </c>
      <c r="T349" s="152"/>
      <c r="U349" s="152"/>
      <c r="V349" s="152"/>
      <c r="W349" s="153"/>
      <c r="X349" s="107"/>
    </row>
    <row r="350" spans="1:24" ht="20.25" customHeight="1">
      <c r="A350" s="140" t="s">
        <v>13</v>
      </c>
      <c r="B350" s="141">
        <v>9</v>
      </c>
      <c r="C350" s="142" t="s">
        <v>76</v>
      </c>
      <c r="D350" s="141" t="s">
        <v>64</v>
      </c>
      <c r="E350" s="160" t="s">
        <v>2221</v>
      </c>
      <c r="F350" s="142">
        <v>1</v>
      </c>
      <c r="G350" s="142">
        <v>1</v>
      </c>
      <c r="H350" s="141">
        <v>2</v>
      </c>
      <c r="I350" s="154">
        <v>2</v>
      </c>
      <c r="J350" s="146">
        <v>4600000</v>
      </c>
      <c r="K350" s="142" t="s">
        <v>77</v>
      </c>
      <c r="L350" s="142" t="s">
        <v>2222</v>
      </c>
      <c r="M350" s="147">
        <v>2800000</v>
      </c>
      <c r="N350" s="148" t="s">
        <v>1939</v>
      </c>
      <c r="O350" s="149" t="s">
        <v>1940</v>
      </c>
      <c r="P350" s="150">
        <v>1</v>
      </c>
      <c r="Q350" s="142" t="s">
        <v>78</v>
      </c>
      <c r="R350" s="151" t="s">
        <v>54</v>
      </c>
      <c r="S350" s="151" t="s">
        <v>55</v>
      </c>
      <c r="T350" s="152"/>
      <c r="U350" s="152"/>
      <c r="V350" s="152"/>
      <c r="W350" s="153"/>
      <c r="X350" s="107"/>
    </row>
    <row r="351" spans="1:24" ht="20.25" customHeight="1">
      <c r="A351" s="140" t="s">
        <v>13</v>
      </c>
      <c r="B351" s="141">
        <v>10</v>
      </c>
      <c r="C351" s="142" t="s">
        <v>79</v>
      </c>
      <c r="D351" s="141" t="s">
        <v>64</v>
      </c>
      <c r="E351" s="160" t="s">
        <v>2223</v>
      </c>
      <c r="F351" s="142">
        <v>1</v>
      </c>
      <c r="G351" s="142">
        <v>1</v>
      </c>
      <c r="H351" s="141">
        <v>2</v>
      </c>
      <c r="I351" s="154">
        <v>2</v>
      </c>
      <c r="J351" s="146">
        <v>4600000</v>
      </c>
      <c r="K351" s="142" t="s">
        <v>80</v>
      </c>
      <c r="L351" s="142" t="s">
        <v>2224</v>
      </c>
      <c r="M351" s="147">
        <v>2800000</v>
      </c>
      <c r="N351" s="148" t="s">
        <v>1939</v>
      </c>
      <c r="O351" s="149" t="s">
        <v>1940</v>
      </c>
      <c r="P351" s="150">
        <v>1</v>
      </c>
      <c r="Q351" s="142" t="s">
        <v>81</v>
      </c>
      <c r="R351" s="151" t="s">
        <v>54</v>
      </c>
      <c r="S351" s="151" t="s">
        <v>55</v>
      </c>
      <c r="T351" s="152"/>
      <c r="U351" s="152"/>
      <c r="V351" s="152"/>
      <c r="W351" s="153"/>
      <c r="X351" s="107"/>
    </row>
    <row r="352" spans="1:24" ht="20.25" customHeight="1">
      <c r="A352" s="140" t="s">
        <v>13</v>
      </c>
      <c r="B352" s="141">
        <v>11</v>
      </c>
      <c r="C352" s="142" t="s">
        <v>82</v>
      </c>
      <c r="D352" s="141" t="s">
        <v>64</v>
      </c>
      <c r="E352" s="160" t="s">
        <v>2225</v>
      </c>
      <c r="F352" s="142">
        <v>1</v>
      </c>
      <c r="G352" s="142">
        <v>1</v>
      </c>
      <c r="H352" s="141">
        <v>2</v>
      </c>
      <c r="I352" s="154">
        <v>2</v>
      </c>
      <c r="J352" s="146">
        <v>4600000</v>
      </c>
      <c r="K352" s="142" t="s">
        <v>83</v>
      </c>
      <c r="L352" s="142" t="s">
        <v>2226</v>
      </c>
      <c r="M352" s="147">
        <v>2800000</v>
      </c>
      <c r="N352" s="148" t="s">
        <v>1939</v>
      </c>
      <c r="O352" s="149" t="s">
        <v>1940</v>
      </c>
      <c r="P352" s="150">
        <v>1</v>
      </c>
      <c r="Q352" s="142" t="s">
        <v>84</v>
      </c>
      <c r="R352" s="151" t="s">
        <v>54</v>
      </c>
      <c r="S352" s="151" t="s">
        <v>55</v>
      </c>
      <c r="T352" s="152"/>
      <c r="U352" s="152"/>
      <c r="V352" s="152"/>
      <c r="W352" s="153"/>
      <c r="X352" s="107"/>
    </row>
    <row r="353" spans="1:24" ht="20.25" customHeight="1">
      <c r="A353" s="140" t="s">
        <v>13</v>
      </c>
      <c r="B353" s="141">
        <v>16</v>
      </c>
      <c r="C353" s="142" t="s">
        <v>85</v>
      </c>
      <c r="D353" s="141" t="s">
        <v>64</v>
      </c>
      <c r="E353" s="160" t="s">
        <v>2227</v>
      </c>
      <c r="F353" s="142">
        <v>1</v>
      </c>
      <c r="G353" s="142">
        <v>1</v>
      </c>
      <c r="H353" s="141">
        <v>2</v>
      </c>
      <c r="I353" s="154">
        <v>2</v>
      </c>
      <c r="J353" s="146">
        <v>12000000</v>
      </c>
      <c r="K353" s="142" t="s">
        <v>86</v>
      </c>
      <c r="L353" s="142" t="s">
        <v>2228</v>
      </c>
      <c r="M353" s="147">
        <v>7000000</v>
      </c>
      <c r="N353" s="148" t="s">
        <v>1939</v>
      </c>
      <c r="O353" s="149" t="s">
        <v>1940</v>
      </c>
      <c r="P353" s="150">
        <v>1</v>
      </c>
      <c r="Q353" s="142" t="s">
        <v>87</v>
      </c>
      <c r="R353" s="151" t="s">
        <v>54</v>
      </c>
      <c r="S353" s="151" t="s">
        <v>55</v>
      </c>
      <c r="T353" s="152"/>
      <c r="U353" s="152"/>
      <c r="V353" s="152"/>
      <c r="W353" s="153"/>
      <c r="X353" s="107"/>
    </row>
    <row r="354" spans="1:24" ht="20.25" customHeight="1">
      <c r="A354" s="140" t="s">
        <v>13</v>
      </c>
      <c r="B354" s="141">
        <v>17</v>
      </c>
      <c r="C354" s="142" t="s">
        <v>88</v>
      </c>
      <c r="D354" s="141" t="s">
        <v>64</v>
      </c>
      <c r="E354" s="160" t="s">
        <v>2229</v>
      </c>
      <c r="F354" s="142">
        <v>1</v>
      </c>
      <c r="G354" s="142">
        <v>1</v>
      </c>
      <c r="H354" s="141">
        <v>2</v>
      </c>
      <c r="I354" s="154">
        <v>2</v>
      </c>
      <c r="J354" s="146">
        <v>4800000</v>
      </c>
      <c r="K354" s="142" t="s">
        <v>89</v>
      </c>
      <c r="L354" s="142" t="s">
        <v>2230</v>
      </c>
      <c r="M354" s="147">
        <v>2800000</v>
      </c>
      <c r="N354" s="148" t="s">
        <v>1939</v>
      </c>
      <c r="O354" s="149" t="s">
        <v>1940</v>
      </c>
      <c r="P354" s="150">
        <v>1</v>
      </c>
      <c r="Q354" s="142" t="s">
        <v>90</v>
      </c>
      <c r="R354" s="151" t="s">
        <v>54</v>
      </c>
      <c r="S354" s="151" t="s">
        <v>55</v>
      </c>
      <c r="T354" s="152"/>
      <c r="U354" s="152"/>
      <c r="V354" s="152"/>
      <c r="W354" s="153"/>
      <c r="X354" s="107"/>
    </row>
    <row r="355" spans="1:24" ht="20.25" customHeight="1">
      <c r="A355" s="140" t="s">
        <v>13</v>
      </c>
      <c r="B355" s="141">
        <v>18</v>
      </c>
      <c r="C355" s="142" t="s">
        <v>91</v>
      </c>
      <c r="D355" s="141" t="s">
        <v>64</v>
      </c>
      <c r="E355" s="160" t="s">
        <v>2231</v>
      </c>
      <c r="F355" s="142">
        <v>1</v>
      </c>
      <c r="G355" s="142">
        <v>1</v>
      </c>
      <c r="H355" s="141">
        <v>2</v>
      </c>
      <c r="I355" s="154">
        <v>2</v>
      </c>
      <c r="J355" s="146">
        <v>6300000</v>
      </c>
      <c r="K355" s="142" t="s">
        <v>92</v>
      </c>
      <c r="L355" s="142" t="s">
        <v>2232</v>
      </c>
      <c r="M355" s="147">
        <v>4000000</v>
      </c>
      <c r="N355" s="148" t="s">
        <v>1939</v>
      </c>
      <c r="O355" s="149" t="s">
        <v>1940</v>
      </c>
      <c r="P355" s="150">
        <v>1</v>
      </c>
      <c r="Q355" s="142" t="s">
        <v>93</v>
      </c>
      <c r="R355" s="151" t="s">
        <v>54</v>
      </c>
      <c r="S355" s="151" t="s">
        <v>55</v>
      </c>
      <c r="T355" s="152"/>
      <c r="U355" s="152"/>
      <c r="V355" s="152"/>
      <c r="W355" s="153"/>
      <c r="X355" s="107"/>
    </row>
    <row r="356" spans="1:24" ht="20.25" customHeight="1">
      <c r="A356" s="140" t="s">
        <v>13</v>
      </c>
      <c r="B356" s="141">
        <v>20</v>
      </c>
      <c r="C356" s="142" t="s">
        <v>94</v>
      </c>
      <c r="D356" s="141" t="s">
        <v>64</v>
      </c>
      <c r="E356" s="160" t="s">
        <v>2233</v>
      </c>
      <c r="F356" s="142">
        <v>1</v>
      </c>
      <c r="G356" s="142">
        <v>1</v>
      </c>
      <c r="H356" s="141">
        <v>2</v>
      </c>
      <c r="I356" s="154">
        <v>2</v>
      </c>
      <c r="J356" s="146">
        <v>4600000</v>
      </c>
      <c r="K356" s="142" t="s">
        <v>95</v>
      </c>
      <c r="L356" s="142" t="s">
        <v>2234</v>
      </c>
      <c r="M356" s="147">
        <v>2800000</v>
      </c>
      <c r="N356" s="148" t="s">
        <v>1939</v>
      </c>
      <c r="O356" s="149" t="s">
        <v>1940</v>
      </c>
      <c r="P356" s="150">
        <v>1</v>
      </c>
      <c r="Q356" s="142" t="s">
        <v>96</v>
      </c>
      <c r="R356" s="151" t="s">
        <v>54</v>
      </c>
      <c r="S356" s="151" t="s">
        <v>55</v>
      </c>
      <c r="T356" s="152"/>
      <c r="U356" s="152"/>
      <c r="V356" s="152"/>
      <c r="W356" s="153"/>
      <c r="X356" s="107"/>
    </row>
    <row r="357" spans="1:24" ht="20.25" customHeight="1">
      <c r="A357" s="140" t="s">
        <v>13</v>
      </c>
      <c r="B357" s="141">
        <v>22</v>
      </c>
      <c r="C357" s="142" t="s">
        <v>97</v>
      </c>
      <c r="D357" s="141" t="s">
        <v>64</v>
      </c>
      <c r="E357" s="160" t="s">
        <v>2235</v>
      </c>
      <c r="F357" s="142">
        <v>1</v>
      </c>
      <c r="G357" s="142">
        <v>1</v>
      </c>
      <c r="H357" s="141">
        <v>2</v>
      </c>
      <c r="I357" s="154">
        <v>2</v>
      </c>
      <c r="J357" s="146">
        <v>10000000</v>
      </c>
      <c r="K357" s="142" t="s">
        <v>98</v>
      </c>
      <c r="L357" s="142" t="s">
        <v>2236</v>
      </c>
      <c r="M357" s="147">
        <v>6500000</v>
      </c>
      <c r="N357" s="148" t="s">
        <v>1939</v>
      </c>
      <c r="O357" s="149" t="s">
        <v>1940</v>
      </c>
      <c r="P357" s="150">
        <v>1</v>
      </c>
      <c r="Q357" s="142" t="s">
        <v>99</v>
      </c>
      <c r="R357" s="151" t="s">
        <v>54</v>
      </c>
      <c r="S357" s="151" t="s">
        <v>55</v>
      </c>
      <c r="T357" s="152"/>
      <c r="U357" s="152"/>
      <c r="V357" s="152"/>
      <c r="W357" s="153"/>
      <c r="X357" s="107"/>
    </row>
    <row r="358" spans="1:24" ht="20.25" customHeight="1">
      <c r="A358" s="140" t="s">
        <v>13</v>
      </c>
      <c r="B358" s="141">
        <v>23</v>
      </c>
      <c r="C358" s="142" t="s">
        <v>100</v>
      </c>
      <c r="D358" s="141" t="s">
        <v>64</v>
      </c>
      <c r="E358" s="160" t="s">
        <v>2237</v>
      </c>
      <c r="F358" s="142">
        <v>1</v>
      </c>
      <c r="G358" s="142">
        <v>1</v>
      </c>
      <c r="H358" s="141">
        <v>2</v>
      </c>
      <c r="I358" s="154">
        <v>2</v>
      </c>
      <c r="J358" s="146">
        <v>5000000</v>
      </c>
      <c r="K358" s="142" t="s">
        <v>101</v>
      </c>
      <c r="L358" s="142" t="s">
        <v>2238</v>
      </c>
      <c r="M358" s="147">
        <v>2800000</v>
      </c>
      <c r="N358" s="148" t="s">
        <v>1939</v>
      </c>
      <c r="O358" s="149" t="s">
        <v>1940</v>
      </c>
      <c r="P358" s="150">
        <v>1</v>
      </c>
      <c r="Q358" s="142" t="s">
        <v>102</v>
      </c>
      <c r="R358" s="151" t="s">
        <v>54</v>
      </c>
      <c r="S358" s="151" t="s">
        <v>55</v>
      </c>
      <c r="T358" s="152"/>
      <c r="U358" s="152"/>
      <c r="V358" s="152"/>
      <c r="W358" s="153"/>
      <c r="X358" s="107"/>
    </row>
    <row r="359" spans="1:24" ht="20.25" customHeight="1">
      <c r="A359" s="140" t="s">
        <v>13</v>
      </c>
      <c r="B359" s="141">
        <v>24</v>
      </c>
      <c r="C359" s="142" t="s">
        <v>103</v>
      </c>
      <c r="D359" s="141" t="s">
        <v>64</v>
      </c>
      <c r="E359" s="160" t="s">
        <v>2239</v>
      </c>
      <c r="F359" s="142">
        <v>1</v>
      </c>
      <c r="G359" s="142">
        <v>1</v>
      </c>
      <c r="H359" s="141">
        <v>2</v>
      </c>
      <c r="I359" s="154">
        <v>2</v>
      </c>
      <c r="J359" s="146">
        <v>4600000</v>
      </c>
      <c r="K359" s="142" t="s">
        <v>104</v>
      </c>
      <c r="L359" s="142" t="s">
        <v>2240</v>
      </c>
      <c r="M359" s="147">
        <v>2800000</v>
      </c>
      <c r="N359" s="148" t="s">
        <v>1939</v>
      </c>
      <c r="O359" s="149" t="s">
        <v>1940</v>
      </c>
      <c r="P359" s="150">
        <v>1</v>
      </c>
      <c r="Q359" s="142" t="s">
        <v>105</v>
      </c>
      <c r="R359" s="151" t="s">
        <v>54</v>
      </c>
      <c r="S359" s="151" t="s">
        <v>55</v>
      </c>
      <c r="T359" s="152"/>
      <c r="U359" s="152"/>
      <c r="V359" s="152"/>
      <c r="W359" s="153"/>
      <c r="X359" s="107"/>
    </row>
    <row r="360" spans="1:24" ht="20.25" customHeight="1">
      <c r="A360" s="140" t="s">
        <v>13</v>
      </c>
      <c r="B360" s="141">
        <v>25</v>
      </c>
      <c r="C360" s="142" t="s">
        <v>106</v>
      </c>
      <c r="D360" s="141" t="s">
        <v>64</v>
      </c>
      <c r="E360" s="160" t="s">
        <v>2241</v>
      </c>
      <c r="F360" s="142">
        <v>1</v>
      </c>
      <c r="G360" s="142">
        <v>1</v>
      </c>
      <c r="H360" s="141">
        <v>2</v>
      </c>
      <c r="I360" s="154">
        <v>2</v>
      </c>
      <c r="J360" s="146">
        <v>4600000</v>
      </c>
      <c r="K360" s="142" t="s">
        <v>107</v>
      </c>
      <c r="L360" s="142" t="s">
        <v>2242</v>
      </c>
      <c r="M360" s="147">
        <v>2800000</v>
      </c>
      <c r="N360" s="148" t="s">
        <v>1939</v>
      </c>
      <c r="O360" s="149" t="s">
        <v>1940</v>
      </c>
      <c r="P360" s="150">
        <v>1</v>
      </c>
      <c r="Q360" s="142" t="s">
        <v>108</v>
      </c>
      <c r="R360" s="151" t="s">
        <v>54</v>
      </c>
      <c r="S360" s="151" t="s">
        <v>55</v>
      </c>
      <c r="T360" s="152"/>
      <c r="U360" s="152"/>
      <c r="V360" s="152"/>
      <c r="W360" s="153"/>
      <c r="X360" s="107"/>
    </row>
    <row r="361" spans="1:24" ht="20.25" customHeight="1">
      <c r="A361" s="140" t="s">
        <v>13</v>
      </c>
      <c r="B361" s="141">
        <v>26</v>
      </c>
      <c r="C361" s="142" t="s">
        <v>109</v>
      </c>
      <c r="D361" s="141" t="s">
        <v>64</v>
      </c>
      <c r="E361" s="160" t="s">
        <v>2243</v>
      </c>
      <c r="F361" s="142">
        <v>1</v>
      </c>
      <c r="G361" s="142">
        <v>1</v>
      </c>
      <c r="H361" s="141">
        <v>2</v>
      </c>
      <c r="I361" s="154">
        <v>2</v>
      </c>
      <c r="J361" s="146">
        <v>4600000</v>
      </c>
      <c r="K361" s="142" t="s">
        <v>110</v>
      </c>
      <c r="L361" s="142" t="s">
        <v>2244</v>
      </c>
      <c r="M361" s="147">
        <v>2800000</v>
      </c>
      <c r="N361" s="148" t="s">
        <v>1939</v>
      </c>
      <c r="O361" s="149" t="s">
        <v>1940</v>
      </c>
      <c r="P361" s="150">
        <v>1</v>
      </c>
      <c r="Q361" s="142" t="s">
        <v>111</v>
      </c>
      <c r="R361" s="151" t="s">
        <v>54</v>
      </c>
      <c r="S361" s="151" t="s">
        <v>55</v>
      </c>
      <c r="T361" s="152"/>
      <c r="U361" s="152"/>
      <c r="V361" s="152"/>
      <c r="W361" s="153"/>
      <c r="X361" s="107"/>
    </row>
    <row r="362" spans="1:24" ht="20.25" customHeight="1">
      <c r="A362" s="140" t="s">
        <v>13</v>
      </c>
      <c r="B362" s="141">
        <v>27</v>
      </c>
      <c r="C362" s="142" t="s">
        <v>112</v>
      </c>
      <c r="D362" s="141" t="s">
        <v>64</v>
      </c>
      <c r="E362" s="160" t="s">
        <v>2245</v>
      </c>
      <c r="F362" s="142">
        <v>1</v>
      </c>
      <c r="G362" s="142">
        <v>1</v>
      </c>
      <c r="H362" s="141">
        <v>2</v>
      </c>
      <c r="I362" s="154">
        <v>2</v>
      </c>
      <c r="J362" s="146">
        <v>4600000</v>
      </c>
      <c r="K362" s="142" t="s">
        <v>113</v>
      </c>
      <c r="L362" s="142" t="s">
        <v>2246</v>
      </c>
      <c r="M362" s="147">
        <v>2800000</v>
      </c>
      <c r="N362" s="148" t="s">
        <v>1939</v>
      </c>
      <c r="O362" s="149" t="s">
        <v>1940</v>
      </c>
      <c r="P362" s="150">
        <v>1</v>
      </c>
      <c r="Q362" s="142" t="s">
        <v>114</v>
      </c>
      <c r="R362" s="151" t="s">
        <v>54</v>
      </c>
      <c r="S362" s="151" t="s">
        <v>55</v>
      </c>
      <c r="T362" s="152"/>
      <c r="U362" s="152"/>
      <c r="V362" s="152"/>
      <c r="W362" s="153"/>
      <c r="X362" s="107"/>
    </row>
    <row r="363" spans="1:24" ht="20.25" customHeight="1">
      <c r="A363" s="140" t="s">
        <v>13</v>
      </c>
      <c r="B363" s="141">
        <v>21</v>
      </c>
      <c r="C363" s="142" t="s">
        <v>115</v>
      </c>
      <c r="D363" s="141" t="s">
        <v>116</v>
      </c>
      <c r="E363" s="160" t="s">
        <v>2247</v>
      </c>
      <c r="F363" s="142">
        <v>10</v>
      </c>
      <c r="G363" s="142">
        <v>10</v>
      </c>
      <c r="H363" s="141">
        <v>20</v>
      </c>
      <c r="I363" s="154">
        <v>13</v>
      </c>
      <c r="J363" s="146">
        <v>11700</v>
      </c>
      <c r="K363" s="142" t="s">
        <v>117</v>
      </c>
      <c r="L363" s="142" t="s">
        <v>2248</v>
      </c>
      <c r="M363" s="147">
        <v>600000</v>
      </c>
      <c r="N363" s="148" t="s">
        <v>1939</v>
      </c>
      <c r="O363" s="149" t="s">
        <v>1940</v>
      </c>
      <c r="P363" s="150">
        <v>1</v>
      </c>
      <c r="Q363" s="142" t="s">
        <v>118</v>
      </c>
      <c r="R363" s="151" t="s">
        <v>119</v>
      </c>
      <c r="S363" s="151" t="s">
        <v>67</v>
      </c>
      <c r="T363" s="152"/>
      <c r="U363" s="152"/>
      <c r="V363" s="152"/>
      <c r="W363" s="153"/>
      <c r="X363" s="107"/>
    </row>
    <row r="364" spans="1:24" ht="20.25" customHeight="1">
      <c r="A364" s="156" t="s">
        <v>13</v>
      </c>
      <c r="B364" s="157">
        <v>1</v>
      </c>
      <c r="C364" s="158" t="s">
        <v>120</v>
      </c>
      <c r="D364" s="141" t="s">
        <v>64</v>
      </c>
      <c r="E364" s="160" t="s">
        <v>2249</v>
      </c>
      <c r="F364" s="142">
        <v>1</v>
      </c>
      <c r="G364" s="142">
        <v>1</v>
      </c>
      <c r="H364" s="141">
        <v>2</v>
      </c>
      <c r="I364" s="154">
        <v>2</v>
      </c>
      <c r="J364" s="146">
        <v>7200000</v>
      </c>
      <c r="K364" s="142" t="s">
        <v>121</v>
      </c>
      <c r="L364" s="142" t="s">
        <v>2250</v>
      </c>
      <c r="M364" s="147">
        <v>6000000</v>
      </c>
      <c r="N364" s="148" t="e">
        <v>#N/A</v>
      </c>
      <c r="O364" s="149" t="e">
        <v>#N/A</v>
      </c>
      <c r="P364" s="155" t="e">
        <v>#N/A</v>
      </c>
      <c r="Q364" s="141" t="e">
        <v>#N/A</v>
      </c>
      <c r="R364" s="151" t="e">
        <v>#N/A</v>
      </c>
      <c r="S364" s="151" t="e">
        <v>#N/A</v>
      </c>
      <c r="T364" s="152"/>
      <c r="U364" s="152"/>
      <c r="V364" s="152"/>
      <c r="W364" s="159"/>
      <c r="X364" s="107"/>
    </row>
    <row r="365" spans="1:24" ht="20.25" customHeight="1">
      <c r="A365" s="156" t="s">
        <v>13</v>
      </c>
      <c r="B365" s="157">
        <v>2</v>
      </c>
      <c r="C365" s="158" t="s">
        <v>122</v>
      </c>
      <c r="D365" s="141" t="s">
        <v>64</v>
      </c>
      <c r="E365" s="160" t="s">
        <v>2251</v>
      </c>
      <c r="F365" s="142">
        <v>1</v>
      </c>
      <c r="G365" s="142">
        <v>1</v>
      </c>
      <c r="H365" s="141">
        <v>2</v>
      </c>
      <c r="I365" s="154">
        <v>2</v>
      </c>
      <c r="J365" s="146">
        <v>15000000</v>
      </c>
      <c r="K365" s="142" t="s">
        <v>123</v>
      </c>
      <c r="L365" s="142" t="s">
        <v>124</v>
      </c>
      <c r="M365" s="147">
        <v>6000000</v>
      </c>
      <c r="N365" s="148" t="e">
        <v>#N/A</v>
      </c>
      <c r="O365" s="149" t="e">
        <v>#N/A</v>
      </c>
      <c r="P365" s="155" t="e">
        <v>#N/A</v>
      </c>
      <c r="Q365" s="141" t="e">
        <v>#N/A</v>
      </c>
      <c r="R365" s="151" t="e">
        <v>#N/A</v>
      </c>
      <c r="S365" s="151" t="e">
        <v>#N/A</v>
      </c>
      <c r="T365" s="152"/>
      <c r="U365" s="152"/>
      <c r="V365" s="152"/>
      <c r="W365" s="159"/>
      <c r="X365" s="107"/>
    </row>
    <row r="366" spans="1:24" ht="20.25" customHeight="1">
      <c r="A366" s="156" t="s">
        <v>13</v>
      </c>
      <c r="B366" s="157">
        <v>5</v>
      </c>
      <c r="C366" s="158" t="s">
        <v>68</v>
      </c>
      <c r="D366" s="141" t="s">
        <v>64</v>
      </c>
      <c r="E366" s="160" t="s">
        <v>2252</v>
      </c>
      <c r="F366" s="142">
        <v>1</v>
      </c>
      <c r="G366" s="142">
        <v>1</v>
      </c>
      <c r="H366" s="141">
        <v>2</v>
      </c>
      <c r="I366" s="154">
        <v>2</v>
      </c>
      <c r="J366" s="146">
        <v>9600000</v>
      </c>
      <c r="K366" s="142" t="s">
        <v>2253</v>
      </c>
      <c r="L366" s="142" t="s">
        <v>2254</v>
      </c>
      <c r="M366" s="147">
        <v>6000000</v>
      </c>
      <c r="N366" s="148" t="e">
        <v>#N/A</v>
      </c>
      <c r="O366" s="149" t="e">
        <v>#N/A</v>
      </c>
      <c r="P366" s="155" t="e">
        <v>#N/A</v>
      </c>
      <c r="Q366" s="141" t="e">
        <v>#N/A</v>
      </c>
      <c r="R366" s="151" t="e">
        <v>#N/A</v>
      </c>
      <c r="S366" s="151" t="e">
        <v>#N/A</v>
      </c>
      <c r="T366" s="152"/>
      <c r="U366" s="152"/>
      <c r="V366" s="152"/>
      <c r="W366" s="159"/>
      <c r="X366" s="107"/>
    </row>
    <row r="367" spans="1:24" ht="20.25" customHeight="1">
      <c r="A367" s="156" t="s">
        <v>13</v>
      </c>
      <c r="B367" s="157">
        <v>7</v>
      </c>
      <c r="C367" s="158" t="s">
        <v>126</v>
      </c>
      <c r="D367" s="141" t="s">
        <v>64</v>
      </c>
      <c r="E367" s="160" t="s">
        <v>2255</v>
      </c>
      <c r="F367" s="142">
        <v>1</v>
      </c>
      <c r="G367" s="142">
        <v>1</v>
      </c>
      <c r="H367" s="141">
        <v>2</v>
      </c>
      <c r="I367" s="154">
        <v>2</v>
      </c>
      <c r="J367" s="146">
        <v>15000000</v>
      </c>
      <c r="K367" s="142" t="s">
        <v>127</v>
      </c>
      <c r="L367" s="142" t="s">
        <v>2256</v>
      </c>
      <c r="M367" s="147">
        <v>6000000</v>
      </c>
      <c r="N367" s="148" t="e">
        <v>#N/A</v>
      </c>
      <c r="O367" s="149" t="e">
        <v>#N/A</v>
      </c>
      <c r="P367" s="155" t="e">
        <v>#N/A</v>
      </c>
      <c r="Q367" s="141" t="e">
        <v>#N/A</v>
      </c>
      <c r="R367" s="151" t="e">
        <v>#N/A</v>
      </c>
      <c r="S367" s="151" t="e">
        <v>#N/A</v>
      </c>
      <c r="T367" s="152"/>
      <c r="U367" s="152"/>
      <c r="V367" s="152"/>
      <c r="W367" s="159"/>
      <c r="X367" s="107"/>
    </row>
    <row r="368" spans="1:24" ht="20.25" customHeight="1">
      <c r="A368" s="156" t="s">
        <v>13</v>
      </c>
      <c r="B368" s="157">
        <v>12</v>
      </c>
      <c r="C368" s="158" t="s">
        <v>128</v>
      </c>
      <c r="D368" s="141" t="s">
        <v>64</v>
      </c>
      <c r="E368" s="160" t="s">
        <v>2257</v>
      </c>
      <c r="F368" s="142">
        <v>2</v>
      </c>
      <c r="G368" s="142">
        <v>2</v>
      </c>
      <c r="H368" s="141">
        <v>4</v>
      </c>
      <c r="I368" s="154">
        <v>4</v>
      </c>
      <c r="J368" s="146">
        <v>35000000</v>
      </c>
      <c r="K368" s="142" t="s">
        <v>130</v>
      </c>
      <c r="L368" s="142" t="s">
        <v>2258</v>
      </c>
      <c r="M368" s="147">
        <v>6000000</v>
      </c>
      <c r="N368" s="148" t="e">
        <v>#N/A</v>
      </c>
      <c r="O368" s="149" t="e">
        <v>#N/A</v>
      </c>
      <c r="P368" s="155" t="e">
        <v>#N/A</v>
      </c>
      <c r="Q368" s="141" t="e">
        <v>#N/A</v>
      </c>
      <c r="R368" s="151" t="e">
        <v>#N/A</v>
      </c>
      <c r="S368" s="151" t="e">
        <v>#N/A</v>
      </c>
      <c r="T368" s="152"/>
      <c r="U368" s="152"/>
      <c r="V368" s="152"/>
      <c r="W368" s="159"/>
      <c r="X368" s="162"/>
    </row>
    <row r="369" spans="1:24" ht="20.25" customHeight="1">
      <c r="A369" s="156" t="s">
        <v>13</v>
      </c>
      <c r="B369" s="157">
        <v>19</v>
      </c>
      <c r="C369" s="158" t="s">
        <v>131</v>
      </c>
      <c r="D369" s="141" t="s">
        <v>64</v>
      </c>
      <c r="E369" s="160" t="s">
        <v>2259</v>
      </c>
      <c r="F369" s="142">
        <v>1</v>
      </c>
      <c r="G369" s="142">
        <v>1</v>
      </c>
      <c r="H369" s="141">
        <v>2</v>
      </c>
      <c r="I369" s="154">
        <v>2</v>
      </c>
      <c r="J369" s="146">
        <v>6900000</v>
      </c>
      <c r="K369" s="142" t="s">
        <v>132</v>
      </c>
      <c r="L369" s="142" t="s">
        <v>2260</v>
      </c>
      <c r="M369" s="147">
        <v>6000000</v>
      </c>
      <c r="N369" s="148" t="e">
        <v>#N/A</v>
      </c>
      <c r="O369" s="149" t="e">
        <v>#N/A</v>
      </c>
      <c r="P369" s="155" t="e">
        <v>#N/A</v>
      </c>
      <c r="Q369" s="141" t="e">
        <v>#N/A</v>
      </c>
      <c r="R369" s="151" t="e">
        <v>#N/A</v>
      </c>
      <c r="S369" s="151" t="e">
        <v>#N/A</v>
      </c>
      <c r="T369" s="152"/>
      <c r="U369" s="152"/>
      <c r="V369" s="152"/>
      <c r="W369" s="159"/>
      <c r="X369" s="107"/>
    </row>
    <row r="370" spans="1:24" ht="20.25" customHeight="1">
      <c r="A370" s="156" t="s">
        <v>13</v>
      </c>
      <c r="B370" s="157">
        <v>28</v>
      </c>
      <c r="C370" s="158" t="s">
        <v>133</v>
      </c>
      <c r="D370" s="141" t="s">
        <v>64</v>
      </c>
      <c r="E370" s="160" t="s">
        <v>2261</v>
      </c>
      <c r="F370" s="142">
        <v>1</v>
      </c>
      <c r="G370" s="142">
        <v>1</v>
      </c>
      <c r="H370" s="141">
        <v>2</v>
      </c>
      <c r="I370" s="154">
        <v>2</v>
      </c>
      <c r="J370" s="146">
        <v>6900000</v>
      </c>
      <c r="K370" s="142" t="s">
        <v>134</v>
      </c>
      <c r="L370" s="142" t="s">
        <v>2262</v>
      </c>
      <c r="M370" s="147">
        <v>6000000</v>
      </c>
      <c r="N370" s="148" t="e">
        <v>#N/A</v>
      </c>
      <c r="O370" s="149" t="e">
        <v>#N/A</v>
      </c>
      <c r="P370" s="155" t="e">
        <v>#N/A</v>
      </c>
      <c r="Q370" s="141" t="e">
        <v>#N/A</v>
      </c>
      <c r="R370" s="151" t="e">
        <v>#N/A</v>
      </c>
      <c r="S370" s="151" t="e">
        <v>#N/A</v>
      </c>
      <c r="T370" s="152"/>
      <c r="U370" s="152"/>
      <c r="V370" s="152"/>
      <c r="W370" s="159"/>
      <c r="X370" s="107"/>
    </row>
    <row r="371" spans="1:24" ht="20.25" customHeight="1">
      <c r="A371" s="156" t="s">
        <v>972</v>
      </c>
      <c r="B371" s="157">
        <v>334</v>
      </c>
      <c r="C371" s="158" t="s">
        <v>973</v>
      </c>
      <c r="D371" s="141" t="s">
        <v>185</v>
      </c>
      <c r="E371" s="143"/>
      <c r="F371" s="144">
        <v>1923</v>
      </c>
      <c r="G371" s="144">
        <v>2006</v>
      </c>
      <c r="H371" s="145">
        <v>3929</v>
      </c>
      <c r="I371" s="146">
        <v>2456</v>
      </c>
      <c r="J371" s="146">
        <v>25788000</v>
      </c>
      <c r="K371" s="142" t="s">
        <v>973</v>
      </c>
      <c r="L371" s="142" t="s">
        <v>2263</v>
      </c>
      <c r="M371" s="147">
        <v>10000</v>
      </c>
      <c r="N371" s="148" t="e">
        <v>#N/A</v>
      </c>
      <c r="O371" s="149" t="e">
        <v>#N/A</v>
      </c>
      <c r="P371" s="155" t="e">
        <v>#N/A</v>
      </c>
      <c r="Q371" s="141" t="e">
        <v>#N/A</v>
      </c>
      <c r="R371" s="151" t="e">
        <v>#N/A</v>
      </c>
      <c r="S371" s="151" t="e">
        <v>#N/A</v>
      </c>
      <c r="T371" s="152"/>
      <c r="U371" s="152"/>
      <c r="V371" s="152"/>
      <c r="W371" s="159"/>
      <c r="X371" s="107"/>
    </row>
    <row r="372" spans="1:24" ht="20.25" customHeight="1">
      <c r="A372" s="156" t="s">
        <v>972</v>
      </c>
      <c r="B372" s="157">
        <v>335</v>
      </c>
      <c r="C372" s="158" t="s">
        <v>974</v>
      </c>
      <c r="D372" s="141" t="s">
        <v>137</v>
      </c>
      <c r="E372" s="143"/>
      <c r="F372" s="142">
        <v>216</v>
      </c>
      <c r="G372" s="142">
        <v>211</v>
      </c>
      <c r="H372" s="141">
        <v>427</v>
      </c>
      <c r="I372" s="154">
        <v>427</v>
      </c>
      <c r="J372" s="146">
        <v>4004996</v>
      </c>
      <c r="K372" s="142" t="s">
        <v>974</v>
      </c>
      <c r="L372" s="142" t="s">
        <v>2264</v>
      </c>
      <c r="M372" s="147">
        <v>10000</v>
      </c>
      <c r="N372" s="148" t="e">
        <v>#N/A</v>
      </c>
      <c r="O372" s="149" t="e">
        <v>#N/A</v>
      </c>
      <c r="P372" s="155" t="e">
        <v>#N/A</v>
      </c>
      <c r="Q372" s="141" t="e">
        <v>#N/A</v>
      </c>
      <c r="R372" s="151" t="e">
        <v>#N/A</v>
      </c>
      <c r="S372" s="151" t="e">
        <v>#N/A</v>
      </c>
      <c r="T372" s="152"/>
      <c r="U372" s="152"/>
      <c r="V372" s="152"/>
      <c r="W372" s="153"/>
      <c r="X372" s="107"/>
    </row>
    <row r="373" spans="1:24" ht="20.25" customHeight="1">
      <c r="A373" s="156" t="s">
        <v>972</v>
      </c>
      <c r="B373" s="157">
        <v>336</v>
      </c>
      <c r="C373" s="158" t="s">
        <v>975</v>
      </c>
      <c r="D373" s="141" t="s">
        <v>339</v>
      </c>
      <c r="E373" s="143"/>
      <c r="F373" s="142">
        <v>722</v>
      </c>
      <c r="G373" s="142">
        <v>761</v>
      </c>
      <c r="H373" s="145">
        <v>1484</v>
      </c>
      <c r="I373" s="154">
        <v>955</v>
      </c>
      <c r="J373" s="146">
        <v>120330000</v>
      </c>
      <c r="K373" s="142" t="s">
        <v>2265</v>
      </c>
      <c r="L373" s="142" t="s">
        <v>976</v>
      </c>
      <c r="M373" s="147">
        <v>150000</v>
      </c>
      <c r="N373" s="148" t="e">
        <v>#N/A</v>
      </c>
      <c r="O373" s="149" t="e">
        <v>#N/A</v>
      </c>
      <c r="P373" s="155" t="e">
        <v>#N/A</v>
      </c>
      <c r="Q373" s="141" t="e">
        <v>#N/A</v>
      </c>
      <c r="R373" s="151" t="e">
        <v>#N/A</v>
      </c>
      <c r="S373" s="151" t="e">
        <v>#N/A</v>
      </c>
      <c r="T373" s="152"/>
      <c r="U373" s="152"/>
      <c r="V373" s="152"/>
      <c r="W373" s="159"/>
      <c r="X373" s="107"/>
    </row>
    <row r="374" spans="1:24" ht="20.25" customHeight="1">
      <c r="A374" s="156" t="s">
        <v>972</v>
      </c>
      <c r="B374" s="157">
        <v>337</v>
      </c>
      <c r="C374" s="158" t="s">
        <v>977</v>
      </c>
      <c r="D374" s="141" t="s">
        <v>978</v>
      </c>
      <c r="E374" s="160" t="s">
        <v>979</v>
      </c>
      <c r="F374" s="144">
        <v>4910</v>
      </c>
      <c r="G374" s="144">
        <v>4860</v>
      </c>
      <c r="H374" s="145">
        <v>9770</v>
      </c>
      <c r="I374" s="146">
        <v>9770</v>
      </c>
      <c r="J374" s="146">
        <v>40712000</v>
      </c>
      <c r="K374" s="142" t="s">
        <v>977</v>
      </c>
      <c r="L374" s="142" t="s">
        <v>980</v>
      </c>
      <c r="M374" s="170">
        <v>4900</v>
      </c>
      <c r="N374" s="148" t="e">
        <v>#N/A</v>
      </c>
      <c r="O374" s="149" t="e">
        <v>#N/A</v>
      </c>
      <c r="P374" s="155" t="e">
        <v>#N/A</v>
      </c>
      <c r="Q374" s="141" t="e">
        <v>#N/A</v>
      </c>
      <c r="R374" s="151" t="e">
        <v>#N/A</v>
      </c>
      <c r="S374" s="151" t="e">
        <v>#N/A</v>
      </c>
      <c r="T374" s="152"/>
      <c r="U374" s="152"/>
      <c r="V374" s="152"/>
      <c r="W374" s="159"/>
      <c r="X374" s="107"/>
    </row>
    <row r="375" spans="1:24" ht="20.25" customHeight="1">
      <c r="A375" s="140" t="s">
        <v>135</v>
      </c>
      <c r="B375" s="141">
        <v>30</v>
      </c>
      <c r="C375" s="142" t="s">
        <v>136</v>
      </c>
      <c r="D375" s="141" t="s">
        <v>137</v>
      </c>
      <c r="E375" s="160" t="s">
        <v>138</v>
      </c>
      <c r="F375" s="142">
        <v>10</v>
      </c>
      <c r="G375" s="142">
        <v>11</v>
      </c>
      <c r="H375" s="141">
        <v>21</v>
      </c>
      <c r="I375" s="154">
        <v>14</v>
      </c>
      <c r="J375" s="146">
        <v>14560000</v>
      </c>
      <c r="K375" s="142" t="s">
        <v>139</v>
      </c>
      <c r="L375" s="142" t="s">
        <v>2266</v>
      </c>
      <c r="M375" s="147">
        <v>1500000</v>
      </c>
      <c r="N375" s="148" t="s">
        <v>1939</v>
      </c>
      <c r="O375" s="149" t="s">
        <v>1940</v>
      </c>
      <c r="P375" s="155" t="s">
        <v>455</v>
      </c>
      <c r="Q375" s="142" t="s">
        <v>140</v>
      </c>
      <c r="R375" s="151" t="s">
        <v>141</v>
      </c>
      <c r="S375" s="151" t="s">
        <v>142</v>
      </c>
      <c r="T375" s="152"/>
      <c r="U375" s="152"/>
      <c r="V375" s="152"/>
      <c r="W375" s="153"/>
      <c r="X375" s="107"/>
    </row>
    <row r="376" spans="1:24" ht="20.25" customHeight="1">
      <c r="A376" s="140" t="s">
        <v>135</v>
      </c>
      <c r="B376" s="141">
        <v>31</v>
      </c>
      <c r="C376" s="142" t="s">
        <v>143</v>
      </c>
      <c r="D376" s="141" t="s">
        <v>137</v>
      </c>
      <c r="E376" s="160" t="s">
        <v>138</v>
      </c>
      <c r="F376" s="142">
        <v>10</v>
      </c>
      <c r="G376" s="142">
        <v>11</v>
      </c>
      <c r="H376" s="141">
        <v>21</v>
      </c>
      <c r="I376" s="154">
        <v>14</v>
      </c>
      <c r="J376" s="146">
        <v>14560000</v>
      </c>
      <c r="K376" s="142" t="s">
        <v>144</v>
      </c>
      <c r="L376" s="142" t="s">
        <v>2267</v>
      </c>
      <c r="M376" s="147">
        <v>1500000</v>
      </c>
      <c r="N376" s="148" t="s">
        <v>1939</v>
      </c>
      <c r="O376" s="149" t="s">
        <v>1940</v>
      </c>
      <c r="P376" s="155" t="s">
        <v>455</v>
      </c>
      <c r="Q376" s="142" t="s">
        <v>145</v>
      </c>
      <c r="R376" s="151" t="s">
        <v>141</v>
      </c>
      <c r="S376" s="151" t="s">
        <v>142</v>
      </c>
      <c r="T376" s="152"/>
      <c r="U376" s="152"/>
      <c r="V376" s="152"/>
      <c r="W376" s="153"/>
      <c r="X376" s="162"/>
    </row>
    <row r="377" spans="1:24" ht="20.25" customHeight="1">
      <c r="A377" s="140" t="s">
        <v>135</v>
      </c>
      <c r="B377" s="141">
        <v>38</v>
      </c>
      <c r="C377" s="142" t="s">
        <v>146</v>
      </c>
      <c r="D377" s="141" t="s">
        <v>51</v>
      </c>
      <c r="E377" s="143"/>
      <c r="F377" s="142">
        <v>10</v>
      </c>
      <c r="G377" s="142">
        <v>11</v>
      </c>
      <c r="H377" s="141">
        <v>21</v>
      </c>
      <c r="I377" s="154">
        <v>14</v>
      </c>
      <c r="J377" s="146">
        <v>16520000</v>
      </c>
      <c r="K377" s="142" t="s">
        <v>147</v>
      </c>
      <c r="L377" s="142" t="s">
        <v>2268</v>
      </c>
      <c r="M377" s="147">
        <v>800000</v>
      </c>
      <c r="N377" s="148" t="s">
        <v>1939</v>
      </c>
      <c r="O377" s="149" t="s">
        <v>1940</v>
      </c>
      <c r="P377" s="155" t="s">
        <v>455</v>
      </c>
      <c r="Q377" s="142" t="s">
        <v>148</v>
      </c>
      <c r="R377" s="151" t="s">
        <v>141</v>
      </c>
      <c r="S377" s="151" t="s">
        <v>142</v>
      </c>
      <c r="T377" s="152"/>
      <c r="U377" s="152"/>
      <c r="V377" s="152"/>
      <c r="W377" s="153"/>
      <c r="X377" s="107"/>
    </row>
    <row r="378" spans="1:24" ht="20.25" customHeight="1">
      <c r="A378" s="140" t="s">
        <v>135</v>
      </c>
      <c r="B378" s="141">
        <v>43</v>
      </c>
      <c r="C378" s="142" t="s">
        <v>149</v>
      </c>
      <c r="D378" s="141" t="s">
        <v>150</v>
      </c>
      <c r="E378" s="143"/>
      <c r="F378" s="144">
        <v>11000</v>
      </c>
      <c r="G378" s="144">
        <v>12100</v>
      </c>
      <c r="H378" s="145">
        <v>23100</v>
      </c>
      <c r="I378" s="146">
        <v>14438</v>
      </c>
      <c r="J378" s="146">
        <v>28876000</v>
      </c>
      <c r="K378" s="142" t="s">
        <v>151</v>
      </c>
      <c r="L378" s="142" t="s">
        <v>2269</v>
      </c>
      <c r="M378" s="147">
        <v>2000</v>
      </c>
      <c r="N378" s="148" t="s">
        <v>1939</v>
      </c>
      <c r="O378" s="149" t="s">
        <v>1940</v>
      </c>
      <c r="P378" s="155" t="s">
        <v>455</v>
      </c>
      <c r="Q378" s="142" t="s">
        <v>153</v>
      </c>
      <c r="R378" s="151" t="s">
        <v>119</v>
      </c>
      <c r="S378" s="151" t="s">
        <v>67</v>
      </c>
      <c r="T378" s="152"/>
      <c r="U378" s="152"/>
      <c r="V378" s="152"/>
      <c r="W378" s="153"/>
      <c r="X378" s="107"/>
    </row>
    <row r="379" spans="1:24" ht="20.25" customHeight="1">
      <c r="A379" s="140" t="s">
        <v>135</v>
      </c>
      <c r="B379" s="141">
        <v>36</v>
      </c>
      <c r="C379" s="142" t="s">
        <v>154</v>
      </c>
      <c r="D379" s="141" t="s">
        <v>137</v>
      </c>
      <c r="E379" s="160" t="s">
        <v>155</v>
      </c>
      <c r="F379" s="142">
        <v>4</v>
      </c>
      <c r="G379" s="142">
        <v>4</v>
      </c>
      <c r="H379" s="141">
        <v>8</v>
      </c>
      <c r="I379" s="154">
        <v>5</v>
      </c>
      <c r="J379" s="146">
        <v>1950000</v>
      </c>
      <c r="K379" s="142" t="s">
        <v>154</v>
      </c>
      <c r="L379" s="142" t="s">
        <v>2270</v>
      </c>
      <c r="M379" s="147">
        <v>530000</v>
      </c>
      <c r="N379" s="148" t="s">
        <v>1939</v>
      </c>
      <c r="O379" s="149" t="s">
        <v>1940</v>
      </c>
      <c r="P379" s="155" t="s">
        <v>455</v>
      </c>
      <c r="Q379" s="142" t="s">
        <v>156</v>
      </c>
      <c r="R379" s="151" t="s">
        <v>141</v>
      </c>
      <c r="S379" s="151" t="s">
        <v>142</v>
      </c>
      <c r="T379" s="152"/>
      <c r="U379" s="152"/>
      <c r="V379" s="152"/>
      <c r="W379" s="153"/>
      <c r="X379" s="107"/>
    </row>
    <row r="380" spans="1:24" ht="20.25" customHeight="1">
      <c r="A380" s="140" t="s">
        <v>135</v>
      </c>
      <c r="B380" s="141">
        <v>40</v>
      </c>
      <c r="C380" s="142" t="s">
        <v>157</v>
      </c>
      <c r="D380" s="141" t="s">
        <v>137</v>
      </c>
      <c r="E380" s="160" t="s">
        <v>158</v>
      </c>
      <c r="F380" s="142">
        <v>12</v>
      </c>
      <c r="G380" s="142">
        <v>13</v>
      </c>
      <c r="H380" s="141">
        <v>25</v>
      </c>
      <c r="I380" s="154">
        <v>19</v>
      </c>
      <c r="J380" s="146">
        <v>18240000</v>
      </c>
      <c r="K380" s="142" t="s">
        <v>157</v>
      </c>
      <c r="L380" s="142" t="s">
        <v>2271</v>
      </c>
      <c r="M380" s="147">
        <v>800000</v>
      </c>
      <c r="N380" s="148" t="s">
        <v>1939</v>
      </c>
      <c r="O380" s="149" t="s">
        <v>1940</v>
      </c>
      <c r="P380" s="155" t="s">
        <v>455</v>
      </c>
      <c r="Q380" s="142" t="s">
        <v>159</v>
      </c>
      <c r="R380" s="151" t="s">
        <v>141</v>
      </c>
      <c r="S380" s="151" t="s">
        <v>142</v>
      </c>
      <c r="T380" s="152"/>
      <c r="U380" s="152"/>
      <c r="V380" s="152"/>
      <c r="W380" s="153"/>
      <c r="X380" s="107"/>
    </row>
    <row r="381" spans="1:24" ht="20.25" customHeight="1">
      <c r="A381" s="140" t="s">
        <v>135</v>
      </c>
      <c r="B381" s="141">
        <v>42</v>
      </c>
      <c r="C381" s="142" t="s">
        <v>160</v>
      </c>
      <c r="D381" s="141" t="s">
        <v>150</v>
      </c>
      <c r="E381" s="143"/>
      <c r="F381" s="142">
        <v>10</v>
      </c>
      <c r="G381" s="142">
        <v>11</v>
      </c>
      <c r="H381" s="141">
        <v>21</v>
      </c>
      <c r="I381" s="154">
        <v>14</v>
      </c>
      <c r="J381" s="154" t="s">
        <v>533</v>
      </c>
      <c r="K381" s="142" t="s">
        <v>160</v>
      </c>
      <c r="L381" s="142" t="s">
        <v>2272</v>
      </c>
      <c r="M381" s="147">
        <v>80000</v>
      </c>
      <c r="N381" s="148" t="s">
        <v>1939</v>
      </c>
      <c r="O381" s="149" t="s">
        <v>1940</v>
      </c>
      <c r="P381" s="155" t="s">
        <v>455</v>
      </c>
      <c r="Q381" s="142" t="s">
        <v>162</v>
      </c>
      <c r="R381" s="151" t="s">
        <v>119</v>
      </c>
      <c r="S381" s="151" t="s">
        <v>67</v>
      </c>
      <c r="T381" s="152"/>
      <c r="U381" s="152"/>
      <c r="V381" s="152"/>
      <c r="W381" s="153"/>
      <c r="X381" s="107"/>
    </row>
    <row r="382" spans="1:24" ht="20.25" customHeight="1">
      <c r="A382" s="140" t="s">
        <v>135</v>
      </c>
      <c r="B382" s="141">
        <v>47</v>
      </c>
      <c r="C382" s="142" t="s">
        <v>163</v>
      </c>
      <c r="D382" s="141" t="s">
        <v>116</v>
      </c>
      <c r="E382" s="160" t="s">
        <v>164</v>
      </c>
      <c r="F382" s="142">
        <v>70</v>
      </c>
      <c r="G382" s="142">
        <v>77</v>
      </c>
      <c r="H382" s="141">
        <v>147</v>
      </c>
      <c r="I382" s="154">
        <v>114</v>
      </c>
      <c r="J382" s="146">
        <v>13452000</v>
      </c>
      <c r="K382" s="142" t="s">
        <v>165</v>
      </c>
      <c r="L382" s="142" t="s">
        <v>2273</v>
      </c>
      <c r="M382" s="147">
        <v>100000</v>
      </c>
      <c r="N382" s="148" t="s">
        <v>1939</v>
      </c>
      <c r="O382" s="149" t="s">
        <v>1940</v>
      </c>
      <c r="P382" s="155" t="s">
        <v>455</v>
      </c>
      <c r="Q382" s="142" t="s">
        <v>167</v>
      </c>
      <c r="R382" s="151" t="s">
        <v>119</v>
      </c>
      <c r="S382" s="151" t="s">
        <v>67</v>
      </c>
      <c r="T382" s="152"/>
      <c r="U382" s="152"/>
      <c r="V382" s="152"/>
      <c r="W382" s="153"/>
      <c r="X382" s="107"/>
    </row>
    <row r="383" spans="1:24" ht="20.25" customHeight="1">
      <c r="A383" s="140" t="s">
        <v>135</v>
      </c>
      <c r="B383" s="141">
        <v>49</v>
      </c>
      <c r="C383" s="142" t="s">
        <v>168</v>
      </c>
      <c r="D383" s="141" t="s">
        <v>169</v>
      </c>
      <c r="E383" s="143"/>
      <c r="F383" s="142">
        <v>60</v>
      </c>
      <c r="G383" s="142">
        <v>66</v>
      </c>
      <c r="H383" s="141">
        <v>126</v>
      </c>
      <c r="I383" s="154">
        <v>79</v>
      </c>
      <c r="J383" s="146">
        <v>28756000</v>
      </c>
      <c r="K383" s="142" t="s">
        <v>170</v>
      </c>
      <c r="L383" s="142" t="s">
        <v>2274</v>
      </c>
      <c r="M383" s="147">
        <v>280000</v>
      </c>
      <c r="N383" s="148" t="s">
        <v>1939</v>
      </c>
      <c r="O383" s="149" t="s">
        <v>1940</v>
      </c>
      <c r="P383" s="155" t="s">
        <v>455</v>
      </c>
      <c r="Q383" s="142" t="s">
        <v>172</v>
      </c>
      <c r="R383" s="151" t="s">
        <v>119</v>
      </c>
      <c r="S383" s="151" t="s">
        <v>67</v>
      </c>
      <c r="T383" s="152"/>
      <c r="U383" s="152"/>
      <c r="V383" s="152"/>
      <c r="W383" s="153"/>
      <c r="X383" s="107"/>
    </row>
    <row r="384" spans="1:24" ht="20.25" customHeight="1">
      <c r="A384" s="140" t="s">
        <v>135</v>
      </c>
      <c r="B384" s="141">
        <v>34</v>
      </c>
      <c r="C384" s="142" t="s">
        <v>173</v>
      </c>
      <c r="D384" s="141" t="s">
        <v>64</v>
      </c>
      <c r="E384" s="143"/>
      <c r="F384" s="142">
        <v>10</v>
      </c>
      <c r="G384" s="142">
        <v>11</v>
      </c>
      <c r="H384" s="141">
        <v>21</v>
      </c>
      <c r="I384" s="154">
        <v>14</v>
      </c>
      <c r="J384" s="146">
        <v>17500000</v>
      </c>
      <c r="K384" s="142" t="s">
        <v>174</v>
      </c>
      <c r="L384" s="142" t="s">
        <v>2275</v>
      </c>
      <c r="M384" s="147">
        <v>1600000</v>
      </c>
      <c r="N384" s="148" t="s">
        <v>1939</v>
      </c>
      <c r="O384" s="149" t="s">
        <v>1940</v>
      </c>
      <c r="P384" s="155" t="s">
        <v>455</v>
      </c>
      <c r="Q384" s="142" t="s">
        <v>175</v>
      </c>
      <c r="R384" s="151" t="s">
        <v>141</v>
      </c>
      <c r="S384" s="151" t="s">
        <v>142</v>
      </c>
      <c r="T384" s="152"/>
      <c r="U384" s="152"/>
      <c r="V384" s="152"/>
      <c r="W384" s="153"/>
      <c r="X384" s="107"/>
    </row>
    <row r="385" spans="1:24" ht="20.25" customHeight="1">
      <c r="A385" s="140" t="s">
        <v>135</v>
      </c>
      <c r="B385" s="141">
        <v>33</v>
      </c>
      <c r="C385" s="142" t="s">
        <v>176</v>
      </c>
      <c r="D385" s="141" t="s">
        <v>64</v>
      </c>
      <c r="E385" s="160" t="s">
        <v>177</v>
      </c>
      <c r="F385" s="142">
        <v>8</v>
      </c>
      <c r="G385" s="142">
        <v>9</v>
      </c>
      <c r="H385" s="141">
        <v>17</v>
      </c>
      <c r="I385" s="154">
        <v>11</v>
      </c>
      <c r="J385" s="146">
        <v>11748000</v>
      </c>
      <c r="K385" s="142" t="s">
        <v>178</v>
      </c>
      <c r="L385" s="142" t="s">
        <v>2276</v>
      </c>
      <c r="M385" s="147">
        <v>1600000</v>
      </c>
      <c r="N385" s="148" t="s">
        <v>1939</v>
      </c>
      <c r="O385" s="149" t="s">
        <v>1940</v>
      </c>
      <c r="P385" s="155" t="s">
        <v>455</v>
      </c>
      <c r="Q385" s="142" t="s">
        <v>179</v>
      </c>
      <c r="R385" s="151" t="s">
        <v>141</v>
      </c>
      <c r="S385" s="151" t="s">
        <v>142</v>
      </c>
      <c r="T385" s="152"/>
      <c r="U385" s="152"/>
      <c r="V385" s="152"/>
      <c r="W385" s="153"/>
      <c r="X385" s="107"/>
    </row>
    <row r="386" spans="1:24" ht="20.25" customHeight="1">
      <c r="A386" s="140" t="s">
        <v>135</v>
      </c>
      <c r="B386" s="141">
        <v>29</v>
      </c>
      <c r="C386" s="142" t="s">
        <v>180</v>
      </c>
      <c r="D386" s="141" t="s">
        <v>116</v>
      </c>
      <c r="E386" s="160" t="s">
        <v>181</v>
      </c>
      <c r="F386" s="142">
        <v>4</v>
      </c>
      <c r="G386" s="142">
        <v>4</v>
      </c>
      <c r="H386" s="141">
        <v>8</v>
      </c>
      <c r="I386" s="154">
        <v>5</v>
      </c>
      <c r="J386" s="146">
        <v>21500000</v>
      </c>
      <c r="K386" s="142" t="s">
        <v>182</v>
      </c>
      <c r="L386" s="142" t="s">
        <v>2277</v>
      </c>
      <c r="M386" s="147">
        <v>3800000</v>
      </c>
      <c r="N386" s="148" t="s">
        <v>1939</v>
      </c>
      <c r="O386" s="149" t="s">
        <v>1940</v>
      </c>
      <c r="P386" s="155" t="s">
        <v>455</v>
      </c>
      <c r="Q386" s="142" t="s">
        <v>183</v>
      </c>
      <c r="R386" s="151" t="s">
        <v>141</v>
      </c>
      <c r="S386" s="151" t="s">
        <v>142</v>
      </c>
      <c r="T386" s="152"/>
      <c r="U386" s="152"/>
      <c r="V386" s="152"/>
      <c r="W386" s="153"/>
      <c r="X386" s="107"/>
    </row>
    <row r="387" spans="1:24" ht="20.25" customHeight="1">
      <c r="A387" s="140" t="s">
        <v>135</v>
      </c>
      <c r="B387" s="141">
        <v>32</v>
      </c>
      <c r="C387" s="142" t="s">
        <v>184</v>
      </c>
      <c r="D387" s="141" t="s">
        <v>185</v>
      </c>
      <c r="E387" s="143"/>
      <c r="F387" s="142">
        <v>502</v>
      </c>
      <c r="G387" s="142">
        <v>552</v>
      </c>
      <c r="H387" s="145">
        <v>1054</v>
      </c>
      <c r="I387" s="154">
        <v>798</v>
      </c>
      <c r="J387" s="146">
        <v>126084000</v>
      </c>
      <c r="K387" s="142" t="s">
        <v>186</v>
      </c>
      <c r="L387" s="142" t="s">
        <v>2278</v>
      </c>
      <c r="M387" s="147">
        <v>158000</v>
      </c>
      <c r="N387" s="148" t="s">
        <v>1939</v>
      </c>
      <c r="O387" s="149" t="s">
        <v>1940</v>
      </c>
      <c r="P387" s="155" t="s">
        <v>455</v>
      </c>
      <c r="Q387" s="142" t="s">
        <v>187</v>
      </c>
      <c r="R387" s="151" t="s">
        <v>188</v>
      </c>
      <c r="S387" s="151" t="s">
        <v>55</v>
      </c>
      <c r="T387" s="152"/>
      <c r="U387" s="152"/>
      <c r="V387" s="152"/>
      <c r="W387" s="153"/>
      <c r="X387" s="107"/>
    </row>
    <row r="388" spans="1:24" ht="20.25" customHeight="1">
      <c r="A388" s="140" t="s">
        <v>135</v>
      </c>
      <c r="B388" s="141">
        <v>37</v>
      </c>
      <c r="C388" s="142" t="s">
        <v>189</v>
      </c>
      <c r="D388" s="141" t="s">
        <v>137</v>
      </c>
      <c r="E388" s="160" t="s">
        <v>190</v>
      </c>
      <c r="F388" s="142">
        <v>24</v>
      </c>
      <c r="G388" s="142">
        <v>28</v>
      </c>
      <c r="H388" s="141">
        <v>52</v>
      </c>
      <c r="I388" s="154">
        <v>33</v>
      </c>
      <c r="J388" s="146">
        <v>41910000</v>
      </c>
      <c r="K388" s="142" t="s">
        <v>189</v>
      </c>
      <c r="L388" s="142" t="s">
        <v>2279</v>
      </c>
      <c r="M388" s="147">
        <v>1600000</v>
      </c>
      <c r="N388" s="148" t="s">
        <v>1939</v>
      </c>
      <c r="O388" s="149" t="s">
        <v>1940</v>
      </c>
      <c r="P388" s="150">
        <v>1</v>
      </c>
      <c r="Q388" s="142" t="s">
        <v>192</v>
      </c>
      <c r="R388" s="151" t="s">
        <v>188</v>
      </c>
      <c r="S388" s="151" t="s">
        <v>55</v>
      </c>
      <c r="T388" s="152"/>
      <c r="U388" s="152"/>
      <c r="V388" s="152"/>
      <c r="W388" s="153"/>
      <c r="X388" s="107"/>
    </row>
    <row r="389" spans="1:24" ht="20.25" customHeight="1">
      <c r="A389" s="156" t="s">
        <v>135</v>
      </c>
      <c r="B389" s="157">
        <v>46</v>
      </c>
      <c r="C389" s="158" t="s">
        <v>2280</v>
      </c>
      <c r="D389" s="141" t="s">
        <v>116</v>
      </c>
      <c r="E389" s="160" t="s">
        <v>164</v>
      </c>
      <c r="F389" s="142">
        <v>80</v>
      </c>
      <c r="G389" s="142">
        <v>88</v>
      </c>
      <c r="H389" s="141">
        <v>168</v>
      </c>
      <c r="I389" s="154">
        <v>168</v>
      </c>
      <c r="J389" s="146">
        <v>201250000</v>
      </c>
      <c r="K389" s="142" t="s">
        <v>2280</v>
      </c>
      <c r="L389" s="142" t="s">
        <v>2281</v>
      </c>
      <c r="M389" s="147">
        <v>97200</v>
      </c>
      <c r="N389" s="148" t="s">
        <v>1939</v>
      </c>
      <c r="O389" s="149" t="e">
        <v>#N/A</v>
      </c>
      <c r="P389" s="150">
        <v>0</v>
      </c>
      <c r="Q389" s="141" t="e">
        <v>#N/A</v>
      </c>
      <c r="R389" s="151" t="e">
        <v>#N/A</v>
      </c>
      <c r="S389" s="151" t="e">
        <v>#N/A</v>
      </c>
      <c r="T389" s="152"/>
      <c r="U389" s="152"/>
      <c r="V389" s="152"/>
      <c r="W389" s="153"/>
      <c r="X389" s="107"/>
    </row>
    <row r="390" spans="1:24" ht="20.25" customHeight="1">
      <c r="A390" s="140" t="s">
        <v>135</v>
      </c>
      <c r="B390" s="141">
        <v>53</v>
      </c>
      <c r="C390" s="142" t="s">
        <v>193</v>
      </c>
      <c r="D390" s="141" t="s">
        <v>185</v>
      </c>
      <c r="E390" s="160" t="s">
        <v>194</v>
      </c>
      <c r="F390" s="142">
        <v>50</v>
      </c>
      <c r="G390" s="142">
        <v>55</v>
      </c>
      <c r="H390" s="141">
        <v>105</v>
      </c>
      <c r="I390" s="154">
        <v>66</v>
      </c>
      <c r="J390" s="146">
        <v>30492000</v>
      </c>
      <c r="K390" s="142" t="s">
        <v>195</v>
      </c>
      <c r="L390" s="142" t="s">
        <v>2282</v>
      </c>
      <c r="M390" s="147">
        <v>220000</v>
      </c>
      <c r="N390" s="148" t="s">
        <v>1939</v>
      </c>
      <c r="O390" s="149" t="s">
        <v>1940</v>
      </c>
      <c r="P390" s="155" t="s">
        <v>455</v>
      </c>
      <c r="Q390" s="142" t="s">
        <v>197</v>
      </c>
      <c r="R390" s="151" t="s">
        <v>188</v>
      </c>
      <c r="S390" s="151" t="s">
        <v>55</v>
      </c>
      <c r="T390" s="152"/>
      <c r="U390" s="152"/>
      <c r="V390" s="152"/>
      <c r="W390" s="153"/>
      <c r="X390" s="107"/>
    </row>
    <row r="391" spans="1:24" ht="20.25" customHeight="1">
      <c r="A391" s="140" t="s">
        <v>135</v>
      </c>
      <c r="B391" s="141">
        <v>52</v>
      </c>
      <c r="C391" s="142" t="s">
        <v>198</v>
      </c>
      <c r="D391" s="141" t="s">
        <v>185</v>
      </c>
      <c r="E391" s="160" t="s">
        <v>199</v>
      </c>
      <c r="F391" s="142">
        <v>120</v>
      </c>
      <c r="G391" s="142">
        <v>132</v>
      </c>
      <c r="H391" s="141">
        <v>252</v>
      </c>
      <c r="I391" s="154">
        <v>158</v>
      </c>
      <c r="J391" s="146">
        <v>65570000</v>
      </c>
      <c r="K391" s="142" t="s">
        <v>199</v>
      </c>
      <c r="L391" s="142" t="s">
        <v>2283</v>
      </c>
      <c r="M391" s="147">
        <v>415000</v>
      </c>
      <c r="N391" s="148" t="s">
        <v>1939</v>
      </c>
      <c r="O391" s="149" t="s">
        <v>1940</v>
      </c>
      <c r="P391" s="155" t="s">
        <v>455</v>
      </c>
      <c r="Q391" s="142" t="s">
        <v>200</v>
      </c>
      <c r="R391" s="151" t="s">
        <v>188</v>
      </c>
      <c r="S391" s="151" t="s">
        <v>55</v>
      </c>
      <c r="T391" s="152"/>
      <c r="U391" s="152"/>
      <c r="V391" s="152"/>
      <c r="W391" s="153"/>
      <c r="X391" s="107"/>
    </row>
    <row r="392" spans="1:24" ht="20.25" customHeight="1">
      <c r="A392" s="140" t="s">
        <v>135</v>
      </c>
      <c r="B392" s="141">
        <v>44</v>
      </c>
      <c r="C392" s="142" t="s">
        <v>201</v>
      </c>
      <c r="D392" s="141" t="s">
        <v>116</v>
      </c>
      <c r="E392" s="160" t="s">
        <v>2284</v>
      </c>
      <c r="F392" s="142">
        <v>622</v>
      </c>
      <c r="G392" s="142">
        <v>691</v>
      </c>
      <c r="H392" s="145">
        <v>1313</v>
      </c>
      <c r="I392" s="154">
        <v>821</v>
      </c>
      <c r="J392" s="146">
        <v>15516900</v>
      </c>
      <c r="K392" s="142" t="s">
        <v>201</v>
      </c>
      <c r="L392" s="142" t="s">
        <v>2285</v>
      </c>
      <c r="M392" s="161">
        <v>28800</v>
      </c>
      <c r="N392" s="148" t="s">
        <v>1947</v>
      </c>
      <c r="O392" s="149" t="s">
        <v>1948</v>
      </c>
      <c r="P392" s="155" t="s">
        <v>455</v>
      </c>
      <c r="Q392" s="142" t="s">
        <v>202</v>
      </c>
      <c r="R392" s="151" t="s">
        <v>203</v>
      </c>
      <c r="S392" s="151" t="s">
        <v>67</v>
      </c>
      <c r="T392" s="169"/>
      <c r="U392" s="169"/>
      <c r="V392" s="169"/>
      <c r="W392" s="159"/>
      <c r="X392" s="107"/>
    </row>
    <row r="393" spans="1:24" ht="20.25" customHeight="1">
      <c r="A393" s="140" t="s">
        <v>135</v>
      </c>
      <c r="B393" s="141">
        <v>45</v>
      </c>
      <c r="C393" s="142" t="s">
        <v>204</v>
      </c>
      <c r="D393" s="141" t="s">
        <v>116</v>
      </c>
      <c r="E393" s="160" t="s">
        <v>2286</v>
      </c>
      <c r="F393" s="142">
        <v>113</v>
      </c>
      <c r="G393" s="142">
        <v>124</v>
      </c>
      <c r="H393" s="141">
        <v>237</v>
      </c>
      <c r="I393" s="154">
        <v>149</v>
      </c>
      <c r="J393" s="146">
        <v>6556000</v>
      </c>
      <c r="K393" s="142" t="s">
        <v>205</v>
      </c>
      <c r="L393" s="142" t="s">
        <v>2287</v>
      </c>
      <c r="M393" s="147">
        <v>45000</v>
      </c>
      <c r="N393" s="148" t="s">
        <v>1947</v>
      </c>
      <c r="O393" s="149" t="s">
        <v>1948</v>
      </c>
      <c r="P393" s="155" t="s">
        <v>455</v>
      </c>
      <c r="Q393" s="142" t="s">
        <v>207</v>
      </c>
      <c r="R393" s="151" t="s">
        <v>208</v>
      </c>
      <c r="S393" s="151" t="s">
        <v>67</v>
      </c>
      <c r="T393" s="152"/>
      <c r="U393" s="152"/>
      <c r="V393" s="152"/>
      <c r="W393" s="153"/>
      <c r="X393" s="162"/>
    </row>
    <row r="394" spans="1:24" ht="20.25" customHeight="1">
      <c r="A394" s="156" t="s">
        <v>135</v>
      </c>
      <c r="B394" s="157">
        <v>35</v>
      </c>
      <c r="C394" s="158" t="s">
        <v>209</v>
      </c>
      <c r="D394" s="141" t="s">
        <v>137</v>
      </c>
      <c r="E394" s="160" t="s">
        <v>190</v>
      </c>
      <c r="F394" s="142">
        <v>20</v>
      </c>
      <c r="G394" s="142">
        <v>22</v>
      </c>
      <c r="H394" s="141">
        <v>42</v>
      </c>
      <c r="I394" s="154">
        <v>42</v>
      </c>
      <c r="J394" s="146">
        <v>1980000</v>
      </c>
      <c r="K394" s="142" t="s">
        <v>210</v>
      </c>
      <c r="L394" s="142" t="s">
        <v>212</v>
      </c>
      <c r="M394" s="147">
        <v>71000</v>
      </c>
      <c r="N394" s="148" t="e">
        <v>#N/A</v>
      </c>
      <c r="O394" s="149" t="e">
        <v>#N/A</v>
      </c>
      <c r="P394" s="155" t="e">
        <v>#N/A</v>
      </c>
      <c r="Q394" s="141" t="e">
        <v>#N/A</v>
      </c>
      <c r="R394" s="151" t="e">
        <v>#N/A</v>
      </c>
      <c r="S394" s="151" t="e">
        <v>#N/A</v>
      </c>
      <c r="T394" s="152"/>
      <c r="U394" s="152"/>
      <c r="V394" s="152"/>
      <c r="W394" s="159"/>
      <c r="X394" s="107"/>
    </row>
    <row r="395" spans="1:24" ht="20.25" customHeight="1">
      <c r="A395" s="156" t="s">
        <v>135</v>
      </c>
      <c r="B395" s="157">
        <v>39</v>
      </c>
      <c r="C395" s="158" t="s">
        <v>213</v>
      </c>
      <c r="D395" s="141" t="s">
        <v>214</v>
      </c>
      <c r="E395" s="143"/>
      <c r="F395" s="142">
        <v>1</v>
      </c>
      <c r="G395" s="142">
        <v>1</v>
      </c>
      <c r="H395" s="141">
        <v>2</v>
      </c>
      <c r="I395" s="154">
        <v>2</v>
      </c>
      <c r="J395" s="146">
        <v>4620000</v>
      </c>
      <c r="K395" s="142" t="s">
        <v>213</v>
      </c>
      <c r="L395" s="142" t="s">
        <v>216</v>
      </c>
      <c r="M395" s="183">
        <v>598000</v>
      </c>
      <c r="N395" s="148" t="e">
        <v>#N/A</v>
      </c>
      <c r="O395" s="149" t="e">
        <v>#N/A</v>
      </c>
      <c r="P395" s="155" t="e">
        <v>#N/A</v>
      </c>
      <c r="Q395" s="141" t="e">
        <v>#N/A</v>
      </c>
      <c r="R395" s="151" t="e">
        <v>#N/A</v>
      </c>
      <c r="S395" s="151" t="e">
        <v>#N/A</v>
      </c>
      <c r="T395" s="152"/>
      <c r="U395" s="152"/>
      <c r="V395" s="152"/>
      <c r="W395" s="153"/>
      <c r="X395" s="107"/>
    </row>
    <row r="396" spans="1:24" ht="20.25" customHeight="1">
      <c r="A396" s="156" t="s">
        <v>135</v>
      </c>
      <c r="B396" s="157">
        <v>41</v>
      </c>
      <c r="C396" s="158" t="s">
        <v>218</v>
      </c>
      <c r="D396" s="141" t="s">
        <v>150</v>
      </c>
      <c r="E396" s="143"/>
      <c r="F396" s="142">
        <v>5</v>
      </c>
      <c r="G396" s="142">
        <v>6</v>
      </c>
      <c r="H396" s="141">
        <v>11</v>
      </c>
      <c r="I396" s="154">
        <v>11</v>
      </c>
      <c r="J396" s="154" t="s">
        <v>533</v>
      </c>
      <c r="K396" s="142" t="s">
        <v>219</v>
      </c>
      <c r="L396" s="142" t="s">
        <v>2288</v>
      </c>
      <c r="M396" s="161">
        <v>20000000</v>
      </c>
      <c r="N396" s="148" t="e">
        <v>#N/A</v>
      </c>
      <c r="O396" s="149" t="e">
        <v>#N/A</v>
      </c>
      <c r="P396" s="155" t="e">
        <v>#N/A</v>
      </c>
      <c r="Q396" s="141" t="e">
        <v>#N/A</v>
      </c>
      <c r="R396" s="151" t="e">
        <v>#N/A</v>
      </c>
      <c r="S396" s="151" t="e">
        <v>#N/A</v>
      </c>
      <c r="T396" s="152"/>
      <c r="U396" s="152"/>
      <c r="V396" s="152"/>
      <c r="W396" s="159"/>
      <c r="X396" s="107"/>
    </row>
    <row r="397" spans="1:24" ht="20.25" customHeight="1">
      <c r="A397" s="156" t="s">
        <v>135</v>
      </c>
      <c r="B397" s="157">
        <v>48</v>
      </c>
      <c r="C397" s="158" t="s">
        <v>221</v>
      </c>
      <c r="D397" s="141" t="s">
        <v>64</v>
      </c>
      <c r="E397" s="160" t="s">
        <v>222</v>
      </c>
      <c r="F397" s="142">
        <v>2</v>
      </c>
      <c r="G397" s="142">
        <v>2</v>
      </c>
      <c r="H397" s="141">
        <v>4</v>
      </c>
      <c r="I397" s="154">
        <v>4</v>
      </c>
      <c r="J397" s="146">
        <v>17500000</v>
      </c>
      <c r="K397" s="142" t="s">
        <v>223</v>
      </c>
      <c r="L397" s="142" t="s">
        <v>2289</v>
      </c>
      <c r="M397" s="161">
        <v>3190000</v>
      </c>
      <c r="N397" s="148" t="e">
        <v>#N/A</v>
      </c>
      <c r="O397" s="149" t="e">
        <v>#N/A</v>
      </c>
      <c r="P397" s="155" t="e">
        <v>#N/A</v>
      </c>
      <c r="Q397" s="141" t="e">
        <v>#N/A</v>
      </c>
      <c r="R397" s="151" t="e">
        <v>#N/A</v>
      </c>
      <c r="S397" s="151" t="e">
        <v>#N/A</v>
      </c>
      <c r="T397" s="152"/>
      <c r="U397" s="152"/>
      <c r="V397" s="152"/>
      <c r="W397" s="159"/>
      <c r="X397" s="162"/>
    </row>
    <row r="398" spans="1:24" ht="20.25" customHeight="1">
      <c r="A398" s="156" t="s">
        <v>135</v>
      </c>
      <c r="B398" s="157">
        <v>50</v>
      </c>
      <c r="C398" s="158" t="s">
        <v>225</v>
      </c>
      <c r="D398" s="141" t="s">
        <v>51</v>
      </c>
      <c r="E398" s="160" t="s">
        <v>226</v>
      </c>
      <c r="F398" s="142">
        <v>1</v>
      </c>
      <c r="G398" s="142">
        <v>1</v>
      </c>
      <c r="H398" s="141">
        <v>2</v>
      </c>
      <c r="I398" s="154">
        <v>2</v>
      </c>
      <c r="J398" s="146">
        <v>30000000</v>
      </c>
      <c r="K398" s="142" t="s">
        <v>227</v>
      </c>
      <c r="L398" s="142" t="s">
        <v>2290</v>
      </c>
      <c r="M398" s="161">
        <v>7000000</v>
      </c>
      <c r="N398" s="148" t="e">
        <v>#N/A</v>
      </c>
      <c r="O398" s="149" t="e">
        <v>#N/A</v>
      </c>
      <c r="P398" s="155" t="e">
        <v>#N/A</v>
      </c>
      <c r="Q398" s="141" t="e">
        <v>#N/A</v>
      </c>
      <c r="R398" s="151" t="e">
        <v>#N/A</v>
      </c>
      <c r="S398" s="151" t="e">
        <v>#N/A</v>
      </c>
      <c r="T398" s="152"/>
      <c r="U398" s="152"/>
      <c r="V398" s="152"/>
      <c r="W398" s="159"/>
      <c r="X398" s="107"/>
    </row>
    <row r="399" spans="1:24" ht="20.25" customHeight="1">
      <c r="A399" s="156" t="s">
        <v>135</v>
      </c>
      <c r="B399" s="157">
        <v>51</v>
      </c>
      <c r="C399" s="158" t="s">
        <v>228</v>
      </c>
      <c r="D399" s="141" t="s">
        <v>51</v>
      </c>
      <c r="E399" s="160" t="s">
        <v>226</v>
      </c>
      <c r="F399" s="142">
        <v>1</v>
      </c>
      <c r="G399" s="142">
        <v>1</v>
      </c>
      <c r="H399" s="141">
        <v>2</v>
      </c>
      <c r="I399" s="154">
        <v>2</v>
      </c>
      <c r="J399" s="146">
        <v>30000000</v>
      </c>
      <c r="K399" s="142" t="s">
        <v>229</v>
      </c>
      <c r="L399" s="142" t="s">
        <v>2291</v>
      </c>
      <c r="M399" s="161">
        <v>10762500</v>
      </c>
      <c r="N399" s="148" t="e">
        <v>#N/A</v>
      </c>
      <c r="O399" s="149" t="e">
        <v>#N/A</v>
      </c>
      <c r="P399" s="155" t="e">
        <v>#N/A</v>
      </c>
      <c r="Q399" s="141" t="e">
        <v>#N/A</v>
      </c>
      <c r="R399" s="151" t="e">
        <v>#N/A</v>
      </c>
      <c r="S399" s="151" t="e">
        <v>#N/A</v>
      </c>
      <c r="T399" s="152"/>
      <c r="U399" s="152"/>
      <c r="V399" s="152"/>
      <c r="W399" s="159"/>
      <c r="X399" s="107"/>
    </row>
    <row r="400" spans="1:24" ht="20.25" customHeight="1">
      <c r="A400" s="140" t="s">
        <v>607</v>
      </c>
      <c r="B400" s="141">
        <v>235</v>
      </c>
      <c r="C400" s="142" t="s">
        <v>608</v>
      </c>
      <c r="D400" s="141" t="s">
        <v>51</v>
      </c>
      <c r="E400" s="143"/>
      <c r="F400" s="142">
        <v>24</v>
      </c>
      <c r="G400" s="142">
        <v>29</v>
      </c>
      <c r="H400" s="141">
        <v>53</v>
      </c>
      <c r="I400" s="154">
        <v>34</v>
      </c>
      <c r="J400" s="146">
        <v>9860000</v>
      </c>
      <c r="K400" s="142" t="s">
        <v>609</v>
      </c>
      <c r="L400" s="142" t="s">
        <v>2292</v>
      </c>
      <c r="M400" s="147">
        <v>2344650</v>
      </c>
      <c r="N400" s="148" t="s">
        <v>1947</v>
      </c>
      <c r="O400" s="149" t="s">
        <v>1948</v>
      </c>
      <c r="P400" s="150">
        <v>1</v>
      </c>
      <c r="Q400" s="142" t="s">
        <v>610</v>
      </c>
      <c r="R400" s="151" t="s">
        <v>611</v>
      </c>
      <c r="S400" s="151" t="s">
        <v>56</v>
      </c>
      <c r="T400" s="152"/>
      <c r="U400" s="152"/>
      <c r="V400" s="152"/>
      <c r="W400" s="153"/>
      <c r="X400" s="107"/>
    </row>
    <row r="401" spans="1:24" ht="20.25" customHeight="1">
      <c r="A401" s="140" t="s">
        <v>607</v>
      </c>
      <c r="B401" s="141">
        <v>236</v>
      </c>
      <c r="C401" s="142" t="s">
        <v>612</v>
      </c>
      <c r="D401" s="141" t="s">
        <v>51</v>
      </c>
      <c r="E401" s="143"/>
      <c r="F401" s="142">
        <v>11</v>
      </c>
      <c r="G401" s="142">
        <v>14</v>
      </c>
      <c r="H401" s="141">
        <v>25</v>
      </c>
      <c r="I401" s="154">
        <v>16</v>
      </c>
      <c r="J401" s="146">
        <v>10720000</v>
      </c>
      <c r="K401" s="142" t="s">
        <v>613</v>
      </c>
      <c r="L401" s="142" t="s">
        <v>2293</v>
      </c>
      <c r="M401" s="147">
        <v>2058000</v>
      </c>
      <c r="N401" s="148" t="s">
        <v>1947</v>
      </c>
      <c r="O401" s="149" t="s">
        <v>1948</v>
      </c>
      <c r="P401" s="150">
        <v>1</v>
      </c>
      <c r="Q401" s="142" t="s">
        <v>614</v>
      </c>
      <c r="R401" s="151" t="s">
        <v>611</v>
      </c>
      <c r="S401" s="151" t="s">
        <v>56</v>
      </c>
      <c r="T401" s="152"/>
      <c r="U401" s="152"/>
      <c r="V401" s="152"/>
      <c r="W401" s="153"/>
      <c r="X401" s="107"/>
    </row>
    <row r="402" spans="1:24" ht="20.25" customHeight="1">
      <c r="A402" s="140" t="s">
        <v>981</v>
      </c>
      <c r="B402" s="141">
        <v>339</v>
      </c>
      <c r="C402" s="142" t="s">
        <v>982</v>
      </c>
      <c r="D402" s="141" t="s">
        <v>150</v>
      </c>
      <c r="E402" s="143"/>
      <c r="F402" s="144">
        <v>7530</v>
      </c>
      <c r="G402" s="144">
        <v>9250</v>
      </c>
      <c r="H402" s="145">
        <v>16780</v>
      </c>
      <c r="I402" s="146">
        <v>11980</v>
      </c>
      <c r="J402" s="146">
        <v>60499000</v>
      </c>
      <c r="K402" s="142" t="s">
        <v>982</v>
      </c>
      <c r="L402" s="142" t="s">
        <v>983</v>
      </c>
      <c r="M402" s="161">
        <v>6000</v>
      </c>
      <c r="N402" s="148" t="s">
        <v>1947</v>
      </c>
      <c r="O402" s="149" t="s">
        <v>1948</v>
      </c>
      <c r="P402" s="155" t="s">
        <v>455</v>
      </c>
      <c r="Q402" s="142" t="s">
        <v>983</v>
      </c>
      <c r="R402" s="151" t="s">
        <v>699</v>
      </c>
      <c r="S402" s="151" t="s">
        <v>217</v>
      </c>
      <c r="T402" s="169"/>
      <c r="U402" s="169"/>
      <c r="V402" s="169"/>
      <c r="W402" s="159"/>
      <c r="X402" s="107"/>
    </row>
    <row r="403" spans="1:24" ht="20.25" customHeight="1">
      <c r="A403" s="140" t="s">
        <v>981</v>
      </c>
      <c r="B403" s="141">
        <v>340</v>
      </c>
      <c r="C403" s="142" t="s">
        <v>984</v>
      </c>
      <c r="D403" s="141" t="s">
        <v>327</v>
      </c>
      <c r="E403" s="143"/>
      <c r="F403" s="144">
        <v>1000</v>
      </c>
      <c r="G403" s="144">
        <v>1100</v>
      </c>
      <c r="H403" s="145">
        <v>2100</v>
      </c>
      <c r="I403" s="146">
        <v>1313</v>
      </c>
      <c r="J403" s="146">
        <v>13130000</v>
      </c>
      <c r="K403" s="142" t="s">
        <v>982</v>
      </c>
      <c r="L403" s="141" t="s">
        <v>2294</v>
      </c>
      <c r="M403" s="161">
        <v>8000</v>
      </c>
      <c r="N403" s="148" t="s">
        <v>1947</v>
      </c>
      <c r="O403" s="149" t="s">
        <v>1948</v>
      </c>
      <c r="P403" s="155" t="s">
        <v>455</v>
      </c>
      <c r="Q403" s="142" t="s">
        <v>983</v>
      </c>
      <c r="R403" s="151" t="s">
        <v>699</v>
      </c>
      <c r="S403" s="151" t="s">
        <v>217</v>
      </c>
      <c r="T403" s="169"/>
      <c r="U403" s="169"/>
      <c r="V403" s="169"/>
      <c r="W403" s="153"/>
      <c r="X403" s="107"/>
    </row>
    <row r="404" spans="1:24" ht="20.25" customHeight="1">
      <c r="A404" s="140" t="s">
        <v>981</v>
      </c>
      <c r="B404" s="141">
        <v>338</v>
      </c>
      <c r="C404" s="142" t="s">
        <v>986</v>
      </c>
      <c r="D404" s="141" t="s">
        <v>150</v>
      </c>
      <c r="E404" s="160" t="s">
        <v>987</v>
      </c>
      <c r="F404" s="144">
        <v>22450</v>
      </c>
      <c r="G404" s="144">
        <v>23650</v>
      </c>
      <c r="H404" s="145">
        <v>46100</v>
      </c>
      <c r="I404" s="146">
        <v>28813</v>
      </c>
      <c r="J404" s="146">
        <v>89320300</v>
      </c>
      <c r="K404" s="142" t="s">
        <v>981</v>
      </c>
      <c r="L404" s="142" t="s">
        <v>988</v>
      </c>
      <c r="M404" s="147">
        <v>3500</v>
      </c>
      <c r="N404" s="148" t="s">
        <v>1947</v>
      </c>
      <c r="O404" s="149" t="s">
        <v>1948</v>
      </c>
      <c r="P404" s="155" t="s">
        <v>455</v>
      </c>
      <c r="Q404" s="142" t="s">
        <v>988</v>
      </c>
      <c r="R404" s="151" t="s">
        <v>699</v>
      </c>
      <c r="S404" s="151" t="s">
        <v>217</v>
      </c>
      <c r="T404" s="152"/>
      <c r="U404" s="152"/>
      <c r="V404" s="152"/>
      <c r="W404" s="153"/>
      <c r="X404" s="107"/>
    </row>
    <row r="405" spans="1:24" ht="20.25" customHeight="1">
      <c r="A405" s="140" t="s">
        <v>981</v>
      </c>
      <c r="B405" s="130"/>
      <c r="C405" s="142" t="s">
        <v>981</v>
      </c>
      <c r="D405" s="130"/>
      <c r="E405" s="177"/>
      <c r="F405" s="178"/>
      <c r="G405" s="178"/>
      <c r="H405" s="130"/>
      <c r="I405" s="179"/>
      <c r="J405" s="179"/>
      <c r="K405" s="142" t="s">
        <v>981</v>
      </c>
      <c r="L405" s="174"/>
      <c r="M405" s="180"/>
      <c r="N405" s="148" t="s">
        <v>1947</v>
      </c>
      <c r="O405" s="149" t="s">
        <v>1948</v>
      </c>
      <c r="P405" s="155" t="s">
        <v>455</v>
      </c>
      <c r="Q405" s="142" t="s">
        <v>988</v>
      </c>
      <c r="R405" s="151" t="s">
        <v>699</v>
      </c>
      <c r="S405" s="151" t="s">
        <v>217</v>
      </c>
      <c r="T405" s="152"/>
      <c r="U405" s="152"/>
      <c r="V405" s="152"/>
      <c r="W405" s="174"/>
      <c r="X405" s="107"/>
    </row>
    <row r="406" spans="1:24" ht="20.25" customHeight="1">
      <c r="A406" s="140" t="s">
        <v>711</v>
      </c>
      <c r="B406" s="141">
        <v>256</v>
      </c>
      <c r="C406" s="142" t="s">
        <v>712</v>
      </c>
      <c r="D406" s="141" t="s">
        <v>150</v>
      </c>
      <c r="E406" s="160" t="s">
        <v>713</v>
      </c>
      <c r="F406" s="144">
        <v>133915</v>
      </c>
      <c r="G406" s="144">
        <v>15000</v>
      </c>
      <c r="H406" s="145">
        <v>148915</v>
      </c>
      <c r="I406" s="146">
        <v>93072</v>
      </c>
      <c r="J406" s="146">
        <v>828340800</v>
      </c>
      <c r="K406" s="142" t="s">
        <v>714</v>
      </c>
      <c r="L406" s="142" t="s">
        <v>719</v>
      </c>
      <c r="M406" s="147">
        <v>9990</v>
      </c>
      <c r="N406" s="148" t="s">
        <v>1947</v>
      </c>
      <c r="O406" s="149" t="s">
        <v>1948</v>
      </c>
      <c r="P406" s="155" t="s">
        <v>455</v>
      </c>
      <c r="Q406" s="142" t="s">
        <v>716</v>
      </c>
      <c r="R406" s="151" t="s">
        <v>717</v>
      </c>
      <c r="S406" s="151" t="s">
        <v>718</v>
      </c>
      <c r="T406" s="152"/>
      <c r="U406" s="152"/>
      <c r="V406" s="152"/>
      <c r="W406" s="184" t="s">
        <v>1990</v>
      </c>
      <c r="X406" s="140" t="s">
        <v>720</v>
      </c>
    </row>
    <row r="407" spans="1:24" ht="20.25" customHeight="1">
      <c r="A407" s="140" t="s">
        <v>711</v>
      </c>
      <c r="B407" s="141">
        <v>258</v>
      </c>
      <c r="C407" s="142" t="s">
        <v>721</v>
      </c>
      <c r="D407" s="141" t="s">
        <v>150</v>
      </c>
      <c r="E407" s="143"/>
      <c r="F407" s="144">
        <v>20750</v>
      </c>
      <c r="G407" s="144">
        <v>20000</v>
      </c>
      <c r="H407" s="145">
        <v>40750</v>
      </c>
      <c r="I407" s="146">
        <v>36448</v>
      </c>
      <c r="J407" s="146">
        <v>101689920</v>
      </c>
      <c r="K407" s="142" t="s">
        <v>721</v>
      </c>
      <c r="L407" s="142" t="s">
        <v>724</v>
      </c>
      <c r="M407" s="161">
        <v>2790</v>
      </c>
      <c r="N407" s="148" t="s">
        <v>1947</v>
      </c>
      <c r="O407" s="149" t="s">
        <v>1948</v>
      </c>
      <c r="P407" s="155" t="s">
        <v>455</v>
      </c>
      <c r="Q407" s="142" t="s">
        <v>723</v>
      </c>
      <c r="R407" s="151" t="s">
        <v>699</v>
      </c>
      <c r="S407" s="151" t="s">
        <v>217</v>
      </c>
      <c r="T407" s="169"/>
      <c r="U407" s="169"/>
      <c r="V407" s="169"/>
      <c r="W407" s="141" t="s">
        <v>1990</v>
      </c>
      <c r="X407" s="107"/>
    </row>
    <row r="408" spans="1:24" ht="20.25" customHeight="1">
      <c r="A408" s="140" t="s">
        <v>711</v>
      </c>
      <c r="B408" s="141">
        <v>261</v>
      </c>
      <c r="C408" s="142" t="s">
        <v>725</v>
      </c>
      <c r="D408" s="141" t="s">
        <v>150</v>
      </c>
      <c r="E408" s="143"/>
      <c r="F408" s="144">
        <v>5165</v>
      </c>
      <c r="G408" s="144">
        <v>5166</v>
      </c>
      <c r="H408" s="145">
        <v>10331</v>
      </c>
      <c r="I408" s="146">
        <v>6615</v>
      </c>
      <c r="J408" s="146">
        <v>152145000</v>
      </c>
      <c r="K408" s="142" t="s">
        <v>726</v>
      </c>
      <c r="L408" s="142" t="s">
        <v>2295</v>
      </c>
      <c r="M408" s="147">
        <v>25000</v>
      </c>
      <c r="N408" s="148" t="s">
        <v>1947</v>
      </c>
      <c r="O408" s="149" t="s">
        <v>1948</v>
      </c>
      <c r="P408" s="155" t="s">
        <v>455</v>
      </c>
      <c r="Q408" s="142" t="s">
        <v>728</v>
      </c>
      <c r="R408" s="151" t="s">
        <v>729</v>
      </c>
      <c r="S408" s="151" t="s">
        <v>55</v>
      </c>
      <c r="T408" s="152"/>
      <c r="U408" s="152"/>
      <c r="V408" s="152"/>
      <c r="W408" s="153"/>
      <c r="X408" s="107"/>
    </row>
    <row r="409" spans="1:24" ht="20.25" customHeight="1">
      <c r="A409" s="140" t="s">
        <v>711</v>
      </c>
      <c r="B409" s="141">
        <v>260</v>
      </c>
      <c r="C409" s="142" t="s">
        <v>730</v>
      </c>
      <c r="D409" s="141" t="s">
        <v>150</v>
      </c>
      <c r="E409" s="143"/>
      <c r="F409" s="142">
        <v>600</v>
      </c>
      <c r="G409" s="142">
        <v>600</v>
      </c>
      <c r="H409" s="145">
        <v>1200</v>
      </c>
      <c r="I409" s="154">
        <v>750</v>
      </c>
      <c r="J409" s="146">
        <v>116250000</v>
      </c>
      <c r="K409" s="142" t="s">
        <v>730</v>
      </c>
      <c r="L409" s="142" t="s">
        <v>733</v>
      </c>
      <c r="M409" s="161">
        <v>228900</v>
      </c>
      <c r="N409" s="148" t="s">
        <v>1947</v>
      </c>
      <c r="O409" s="149" t="s">
        <v>1948</v>
      </c>
      <c r="P409" s="155" t="s">
        <v>455</v>
      </c>
      <c r="Q409" s="142" t="s">
        <v>733</v>
      </c>
      <c r="R409" s="151" t="s">
        <v>732</v>
      </c>
      <c r="S409" s="151" t="s">
        <v>362</v>
      </c>
      <c r="T409" s="169"/>
      <c r="U409" s="169"/>
      <c r="V409" s="169"/>
      <c r="W409" s="159"/>
      <c r="X409" s="107"/>
    </row>
    <row r="410" spans="1:24" ht="20.25" customHeight="1">
      <c r="A410" s="140" t="s">
        <v>711</v>
      </c>
      <c r="B410" s="141">
        <v>257</v>
      </c>
      <c r="C410" s="142" t="s">
        <v>734</v>
      </c>
      <c r="D410" s="141" t="s">
        <v>150</v>
      </c>
      <c r="E410" s="160" t="s">
        <v>735</v>
      </c>
      <c r="F410" s="144">
        <v>4000</v>
      </c>
      <c r="G410" s="144">
        <v>4400</v>
      </c>
      <c r="H410" s="145">
        <v>8400</v>
      </c>
      <c r="I410" s="146">
        <v>5455</v>
      </c>
      <c r="J410" s="146">
        <v>105390600</v>
      </c>
      <c r="K410" s="142" t="s">
        <v>736</v>
      </c>
      <c r="L410" s="142" t="s">
        <v>739</v>
      </c>
      <c r="M410" s="161">
        <v>19320</v>
      </c>
      <c r="N410" s="148" t="s">
        <v>1947</v>
      </c>
      <c r="O410" s="149" t="s">
        <v>1948</v>
      </c>
      <c r="P410" s="155" t="s">
        <v>455</v>
      </c>
      <c r="Q410" s="142" t="s">
        <v>739</v>
      </c>
      <c r="R410" s="151" t="s">
        <v>738</v>
      </c>
      <c r="S410" s="151" t="s">
        <v>315</v>
      </c>
      <c r="T410" s="169"/>
      <c r="U410" s="169"/>
      <c r="V410" s="169"/>
      <c r="W410" s="141" t="s">
        <v>1990</v>
      </c>
      <c r="X410" s="140" t="s">
        <v>309</v>
      </c>
    </row>
    <row r="411" spans="1:24" ht="20.25" customHeight="1">
      <c r="A411" s="156" t="s">
        <v>711</v>
      </c>
      <c r="B411" s="157">
        <v>259</v>
      </c>
      <c r="C411" s="158" t="s">
        <v>740</v>
      </c>
      <c r="D411" s="141" t="s">
        <v>150</v>
      </c>
      <c r="E411" s="160" t="s">
        <v>741</v>
      </c>
      <c r="F411" s="142">
        <v>130</v>
      </c>
      <c r="G411" s="142">
        <v>140</v>
      </c>
      <c r="H411" s="141">
        <v>270</v>
      </c>
      <c r="I411" s="154">
        <v>270</v>
      </c>
      <c r="J411" s="146">
        <v>7698600</v>
      </c>
      <c r="K411" s="142" t="s">
        <v>742</v>
      </c>
      <c r="L411" s="142" t="s">
        <v>743</v>
      </c>
      <c r="M411" s="185">
        <v>25799</v>
      </c>
      <c r="N411" s="148" t="e">
        <v>#N/A</v>
      </c>
      <c r="O411" s="149" t="e">
        <v>#N/A</v>
      </c>
      <c r="P411" s="155" t="e">
        <v>#N/A</v>
      </c>
      <c r="Q411" s="141" t="e">
        <v>#N/A</v>
      </c>
      <c r="R411" s="151" t="e">
        <v>#N/A</v>
      </c>
      <c r="S411" s="151" t="e">
        <v>#N/A</v>
      </c>
      <c r="T411" s="152"/>
      <c r="U411" s="152"/>
      <c r="V411" s="152"/>
      <c r="W411" s="159"/>
      <c r="X411" s="107"/>
    </row>
    <row r="412" spans="1:24" ht="20.25" customHeight="1">
      <c r="A412" s="140" t="s">
        <v>1138</v>
      </c>
      <c r="B412" s="141">
        <v>387</v>
      </c>
      <c r="C412" s="142" t="s">
        <v>1139</v>
      </c>
      <c r="D412" s="141" t="s">
        <v>150</v>
      </c>
      <c r="E412" s="143"/>
      <c r="F412" s="142">
        <v>500</v>
      </c>
      <c r="G412" s="142">
        <v>600</v>
      </c>
      <c r="H412" s="145">
        <v>1100</v>
      </c>
      <c r="I412" s="154">
        <v>752</v>
      </c>
      <c r="J412" s="146">
        <v>127689600</v>
      </c>
      <c r="K412" s="142" t="s">
        <v>1139</v>
      </c>
      <c r="L412" s="142" t="s">
        <v>1140</v>
      </c>
      <c r="M412" s="161">
        <v>190000</v>
      </c>
      <c r="N412" s="148" t="s">
        <v>1947</v>
      </c>
      <c r="O412" s="149" t="s">
        <v>1948</v>
      </c>
      <c r="P412" s="155" t="s">
        <v>455</v>
      </c>
      <c r="Q412" s="142" t="s">
        <v>1140</v>
      </c>
      <c r="R412" s="151" t="s">
        <v>1141</v>
      </c>
      <c r="S412" s="151" t="s">
        <v>142</v>
      </c>
      <c r="T412" s="169"/>
      <c r="U412" s="169"/>
      <c r="V412" s="169"/>
      <c r="W412" s="159"/>
      <c r="X412" s="107"/>
    </row>
    <row r="413" spans="1:24" ht="20.25" customHeight="1">
      <c r="A413" s="140" t="s">
        <v>1138</v>
      </c>
      <c r="B413" s="141">
        <v>389</v>
      </c>
      <c r="C413" s="142" t="s">
        <v>1143</v>
      </c>
      <c r="D413" s="141" t="s">
        <v>150</v>
      </c>
      <c r="E413" s="160" t="s">
        <v>1144</v>
      </c>
      <c r="F413" s="142">
        <v>130</v>
      </c>
      <c r="G413" s="142">
        <v>156</v>
      </c>
      <c r="H413" s="141">
        <v>286</v>
      </c>
      <c r="I413" s="154">
        <v>253</v>
      </c>
      <c r="J413" s="146">
        <v>202400000</v>
      </c>
      <c r="K413" s="142" t="s">
        <v>1143</v>
      </c>
      <c r="L413" s="142" t="s">
        <v>1146</v>
      </c>
      <c r="M413" s="147">
        <v>850000</v>
      </c>
      <c r="N413" s="148" t="s">
        <v>1947</v>
      </c>
      <c r="O413" s="149" t="s">
        <v>1948</v>
      </c>
      <c r="P413" s="155" t="s">
        <v>455</v>
      </c>
      <c r="Q413" s="142" t="s">
        <v>1146</v>
      </c>
      <c r="R413" s="151" t="s">
        <v>1142</v>
      </c>
      <c r="S413" s="151" t="s">
        <v>362</v>
      </c>
      <c r="T413" s="152"/>
      <c r="U413" s="152"/>
      <c r="V413" s="152"/>
      <c r="W413" s="159"/>
      <c r="X413" s="107"/>
    </row>
    <row r="414" spans="1:24" ht="20.25" customHeight="1">
      <c r="A414" s="140" t="s">
        <v>1138</v>
      </c>
      <c r="B414" s="141">
        <v>388</v>
      </c>
      <c r="C414" s="142" t="s">
        <v>1908</v>
      </c>
      <c r="D414" s="141" t="s">
        <v>150</v>
      </c>
      <c r="E414" s="160" t="s">
        <v>1147</v>
      </c>
      <c r="F414" s="142">
        <v>265</v>
      </c>
      <c r="G414" s="142">
        <v>317</v>
      </c>
      <c r="H414" s="141">
        <v>582</v>
      </c>
      <c r="I414" s="154">
        <v>440</v>
      </c>
      <c r="J414" s="146">
        <v>342320000</v>
      </c>
      <c r="K414" s="142" t="s">
        <v>1148</v>
      </c>
      <c r="L414" s="142" t="s">
        <v>1149</v>
      </c>
      <c r="M414" s="147">
        <v>800000</v>
      </c>
      <c r="N414" s="148" t="s">
        <v>1947</v>
      </c>
      <c r="O414" s="149" t="e">
        <v>#N/A</v>
      </c>
      <c r="P414" s="155" t="s">
        <v>455</v>
      </c>
      <c r="Q414" s="141" t="e">
        <v>#N/A</v>
      </c>
      <c r="R414" s="151" t="e">
        <v>#N/A</v>
      </c>
      <c r="S414" s="151" t="e">
        <v>#N/A</v>
      </c>
      <c r="T414" s="152"/>
      <c r="U414" s="152"/>
      <c r="V414" s="152"/>
      <c r="W414" s="153"/>
      <c r="X414" s="107"/>
    </row>
    <row r="415" spans="1:24" ht="20.25" customHeight="1">
      <c r="A415" s="156" t="s">
        <v>1138</v>
      </c>
      <c r="B415" s="157">
        <v>390</v>
      </c>
      <c r="C415" s="158" t="s">
        <v>1150</v>
      </c>
      <c r="D415" s="141" t="s">
        <v>150</v>
      </c>
      <c r="E415" s="143"/>
      <c r="F415" s="142">
        <v>10</v>
      </c>
      <c r="G415" s="142">
        <v>10</v>
      </c>
      <c r="H415" s="141">
        <v>20</v>
      </c>
      <c r="I415" s="154">
        <v>20</v>
      </c>
      <c r="J415" s="146">
        <v>22680000</v>
      </c>
      <c r="K415" s="142" t="s">
        <v>2296</v>
      </c>
      <c r="L415" s="142" t="s">
        <v>1152</v>
      </c>
      <c r="M415" s="161">
        <v>1080000</v>
      </c>
      <c r="N415" s="148" t="e">
        <v>#N/A</v>
      </c>
      <c r="O415" s="149" t="e">
        <v>#N/A</v>
      </c>
      <c r="P415" s="155" t="e">
        <v>#N/A</v>
      </c>
      <c r="Q415" s="141" t="e">
        <v>#N/A</v>
      </c>
      <c r="R415" s="151" t="e">
        <v>#N/A</v>
      </c>
      <c r="S415" s="151" t="e">
        <v>#N/A</v>
      </c>
      <c r="T415" s="152"/>
      <c r="U415" s="152"/>
      <c r="V415" s="152"/>
      <c r="W415" s="159"/>
      <c r="X415" s="107"/>
    </row>
    <row r="416" spans="1:24" ht="20.25" customHeight="1">
      <c r="A416" s="156" t="s">
        <v>1138</v>
      </c>
      <c r="B416" s="157">
        <v>391</v>
      </c>
      <c r="C416" s="158" t="s">
        <v>1153</v>
      </c>
      <c r="D416" s="141" t="s">
        <v>327</v>
      </c>
      <c r="E416" s="143"/>
      <c r="F416" s="142">
        <v>10</v>
      </c>
      <c r="G416" s="142">
        <v>10</v>
      </c>
      <c r="H416" s="141">
        <v>20</v>
      </c>
      <c r="I416" s="154">
        <v>20</v>
      </c>
      <c r="J416" s="154" t="s">
        <v>533</v>
      </c>
      <c r="K416" s="142" t="s">
        <v>1154</v>
      </c>
      <c r="L416" s="142" t="s">
        <v>1155</v>
      </c>
      <c r="M416" s="161">
        <v>3800000</v>
      </c>
      <c r="N416" s="148" t="e">
        <v>#N/A</v>
      </c>
      <c r="O416" s="149" t="e">
        <v>#N/A</v>
      </c>
      <c r="P416" s="155" t="e">
        <v>#N/A</v>
      </c>
      <c r="Q416" s="141" t="e">
        <v>#N/A</v>
      </c>
      <c r="R416" s="151" t="e">
        <v>#N/A</v>
      </c>
      <c r="S416" s="151" t="e">
        <v>#N/A</v>
      </c>
      <c r="T416" s="152"/>
      <c r="U416" s="152"/>
      <c r="V416" s="152"/>
      <c r="W416" s="159"/>
      <c r="X416" s="107"/>
    </row>
    <row r="417" spans="1:24" ht="20.25" customHeight="1">
      <c r="A417" s="156" t="s">
        <v>1138</v>
      </c>
      <c r="B417" s="157">
        <v>392</v>
      </c>
      <c r="C417" s="158" t="s">
        <v>1156</v>
      </c>
      <c r="D417" s="141" t="s">
        <v>150</v>
      </c>
      <c r="E417" s="160" t="s">
        <v>2297</v>
      </c>
      <c r="F417" s="142">
        <v>5</v>
      </c>
      <c r="G417" s="142">
        <v>2</v>
      </c>
      <c r="H417" s="141">
        <v>7</v>
      </c>
      <c r="I417" s="154">
        <v>7</v>
      </c>
      <c r="J417" s="146">
        <v>101600000</v>
      </c>
      <c r="K417" s="142" t="s">
        <v>1156</v>
      </c>
      <c r="L417" s="142" t="s">
        <v>1157</v>
      </c>
      <c r="M417" s="161">
        <v>12700000</v>
      </c>
      <c r="N417" s="148" t="e">
        <v>#N/A</v>
      </c>
      <c r="O417" s="149" t="e">
        <v>#N/A</v>
      </c>
      <c r="P417" s="155" t="e">
        <v>#N/A</v>
      </c>
      <c r="Q417" s="141" t="e">
        <v>#N/A</v>
      </c>
      <c r="R417" s="151" t="e">
        <v>#N/A</v>
      </c>
      <c r="S417" s="151" t="e">
        <v>#N/A</v>
      </c>
      <c r="T417" s="152"/>
      <c r="U417" s="152"/>
      <c r="V417" s="152"/>
      <c r="W417" s="159"/>
      <c r="X417" s="107"/>
    </row>
    <row r="418" spans="1:24" ht="20.25" customHeight="1">
      <c r="A418" s="156" t="s">
        <v>936</v>
      </c>
      <c r="B418" s="157">
        <v>322</v>
      </c>
      <c r="C418" s="158" t="s">
        <v>937</v>
      </c>
      <c r="D418" s="141" t="s">
        <v>150</v>
      </c>
      <c r="E418" s="160" t="s">
        <v>937</v>
      </c>
      <c r="F418" s="142">
        <v>10</v>
      </c>
      <c r="G418" s="142">
        <v>15</v>
      </c>
      <c r="H418" s="141">
        <v>25</v>
      </c>
      <c r="I418" s="154">
        <v>25</v>
      </c>
      <c r="J418" s="146">
        <v>353700000</v>
      </c>
      <c r="K418" s="142" t="s">
        <v>938</v>
      </c>
      <c r="L418" s="142" t="s">
        <v>2298</v>
      </c>
      <c r="M418" s="147">
        <v>15000000</v>
      </c>
      <c r="N418" s="148" t="e">
        <v>#N/A</v>
      </c>
      <c r="O418" s="149" t="e">
        <v>#N/A</v>
      </c>
      <c r="P418" s="155" t="e">
        <v>#N/A</v>
      </c>
      <c r="Q418" s="141" t="e">
        <v>#N/A</v>
      </c>
      <c r="R418" s="151" t="e">
        <v>#N/A</v>
      </c>
      <c r="S418" s="151" t="e">
        <v>#N/A</v>
      </c>
      <c r="T418" s="152"/>
      <c r="U418" s="152"/>
      <c r="V418" s="152"/>
      <c r="W418" s="159"/>
      <c r="X418" s="107"/>
    </row>
    <row r="419" spans="1:24" ht="20.25" customHeight="1">
      <c r="A419" s="156" t="s">
        <v>936</v>
      </c>
      <c r="B419" s="157">
        <v>323</v>
      </c>
      <c r="C419" s="158" t="s">
        <v>1906</v>
      </c>
      <c r="D419" s="141" t="s">
        <v>327</v>
      </c>
      <c r="E419" s="143"/>
      <c r="F419" s="142">
        <v>20</v>
      </c>
      <c r="G419" s="142">
        <v>20</v>
      </c>
      <c r="H419" s="141">
        <v>40</v>
      </c>
      <c r="I419" s="154">
        <v>40</v>
      </c>
      <c r="J419" s="146">
        <v>312900000</v>
      </c>
      <c r="K419" s="142" t="s">
        <v>939</v>
      </c>
      <c r="L419" s="142" t="s">
        <v>2299</v>
      </c>
      <c r="M419" s="147">
        <v>7600000</v>
      </c>
      <c r="N419" s="148" t="e">
        <v>#N/A</v>
      </c>
      <c r="O419" s="149" t="e">
        <v>#N/A</v>
      </c>
      <c r="P419" s="155" t="e">
        <v>#N/A</v>
      </c>
      <c r="Q419" s="141" t="e">
        <v>#N/A</v>
      </c>
      <c r="R419" s="151" t="e">
        <v>#N/A</v>
      </c>
      <c r="S419" s="151" t="e">
        <v>#N/A</v>
      </c>
      <c r="T419" s="152"/>
      <c r="U419" s="152"/>
      <c r="V419" s="152"/>
      <c r="W419" s="159"/>
      <c r="X419" s="107"/>
    </row>
    <row r="420" spans="1:24" ht="20.25" customHeight="1">
      <c r="A420" s="156" t="s">
        <v>936</v>
      </c>
      <c r="B420" s="157">
        <v>324</v>
      </c>
      <c r="C420" s="158" t="s">
        <v>1907</v>
      </c>
      <c r="D420" s="141" t="s">
        <v>327</v>
      </c>
      <c r="E420" s="143"/>
      <c r="F420" s="142">
        <v>20</v>
      </c>
      <c r="G420" s="142">
        <v>20</v>
      </c>
      <c r="H420" s="141">
        <v>40</v>
      </c>
      <c r="I420" s="154">
        <v>40</v>
      </c>
      <c r="J420" s="146">
        <v>419580000</v>
      </c>
      <c r="K420" s="142" t="s">
        <v>940</v>
      </c>
      <c r="L420" s="142" t="s">
        <v>2300</v>
      </c>
      <c r="M420" s="147">
        <v>10500000</v>
      </c>
      <c r="N420" s="148" t="e">
        <v>#N/A</v>
      </c>
      <c r="O420" s="149" t="e">
        <v>#N/A</v>
      </c>
      <c r="P420" s="155" t="e">
        <v>#N/A</v>
      </c>
      <c r="Q420" s="141" t="e">
        <v>#N/A</v>
      </c>
      <c r="R420" s="151" t="e">
        <v>#N/A</v>
      </c>
      <c r="S420" s="151" t="e">
        <v>#N/A</v>
      </c>
      <c r="T420" s="152"/>
      <c r="U420" s="152"/>
      <c r="V420" s="152"/>
      <c r="W420" s="159"/>
      <c r="X420" s="107"/>
    </row>
    <row r="421" spans="1:24" ht="20.25" customHeight="1">
      <c r="A421" s="156" t="s">
        <v>936</v>
      </c>
      <c r="B421" s="157">
        <v>325</v>
      </c>
      <c r="C421" s="158" t="s">
        <v>941</v>
      </c>
      <c r="D421" s="141" t="s">
        <v>327</v>
      </c>
      <c r="E421" s="143"/>
      <c r="F421" s="142">
        <v>50</v>
      </c>
      <c r="G421" s="142">
        <v>75</v>
      </c>
      <c r="H421" s="141">
        <v>125</v>
      </c>
      <c r="I421" s="154">
        <v>125</v>
      </c>
      <c r="J421" s="146">
        <v>1703000000</v>
      </c>
      <c r="K421" s="142" t="s">
        <v>942</v>
      </c>
      <c r="L421" s="142" t="s">
        <v>2301</v>
      </c>
      <c r="M421" s="147">
        <v>15000000</v>
      </c>
      <c r="N421" s="148" t="e">
        <v>#N/A</v>
      </c>
      <c r="O421" s="149" t="e">
        <v>#N/A</v>
      </c>
      <c r="P421" s="155" t="e">
        <v>#N/A</v>
      </c>
      <c r="Q421" s="141" t="e">
        <v>#N/A</v>
      </c>
      <c r="R421" s="151" t="e">
        <v>#N/A</v>
      </c>
      <c r="S421" s="151" t="e">
        <v>#N/A</v>
      </c>
      <c r="T421" s="152"/>
      <c r="U421" s="152"/>
      <c r="V421" s="152"/>
      <c r="W421" s="159"/>
      <c r="X421" s="107"/>
    </row>
    <row r="422" spans="1:24" ht="20.25" customHeight="1">
      <c r="A422" s="156" t="s">
        <v>936</v>
      </c>
      <c r="B422" s="157">
        <v>326</v>
      </c>
      <c r="C422" s="158" t="s">
        <v>943</v>
      </c>
      <c r="D422" s="141" t="s">
        <v>150</v>
      </c>
      <c r="E422" s="143"/>
      <c r="F422" s="142">
        <v>40</v>
      </c>
      <c r="G422" s="142">
        <v>60</v>
      </c>
      <c r="H422" s="141">
        <v>100</v>
      </c>
      <c r="I422" s="154">
        <v>100</v>
      </c>
      <c r="J422" s="146">
        <v>1362900000</v>
      </c>
      <c r="K422" s="142" t="s">
        <v>943</v>
      </c>
      <c r="L422" s="142" t="s">
        <v>2302</v>
      </c>
      <c r="M422" s="147">
        <v>15000000</v>
      </c>
      <c r="N422" s="148" t="e">
        <v>#N/A</v>
      </c>
      <c r="O422" s="149" t="e">
        <v>#N/A</v>
      </c>
      <c r="P422" s="155" t="e">
        <v>#N/A</v>
      </c>
      <c r="Q422" s="141" t="e">
        <v>#N/A</v>
      </c>
      <c r="R422" s="151" t="e">
        <v>#N/A</v>
      </c>
      <c r="S422" s="151" t="e">
        <v>#N/A</v>
      </c>
      <c r="T422" s="152"/>
      <c r="U422" s="152"/>
      <c r="V422" s="152"/>
      <c r="W422" s="159"/>
      <c r="X422" s="107"/>
    </row>
    <row r="423" spans="1:24" ht="20.25" customHeight="1">
      <c r="A423" s="140" t="s">
        <v>1036</v>
      </c>
      <c r="B423" s="141">
        <v>355</v>
      </c>
      <c r="C423" s="142" t="s">
        <v>1037</v>
      </c>
      <c r="D423" s="141" t="s">
        <v>150</v>
      </c>
      <c r="E423" s="143"/>
      <c r="F423" s="144">
        <v>1418</v>
      </c>
      <c r="G423" s="144">
        <v>1421</v>
      </c>
      <c r="H423" s="145">
        <v>2839</v>
      </c>
      <c r="I423" s="146">
        <v>1775</v>
      </c>
      <c r="J423" s="146">
        <v>14732500</v>
      </c>
      <c r="K423" s="142" t="s">
        <v>1037</v>
      </c>
      <c r="L423" s="142" t="s">
        <v>2303</v>
      </c>
      <c r="M423" s="161">
        <v>11000</v>
      </c>
      <c r="N423" s="148" t="s">
        <v>1947</v>
      </c>
      <c r="O423" s="149" t="s">
        <v>1948</v>
      </c>
      <c r="P423" s="150">
        <v>1</v>
      </c>
      <c r="Q423" s="142" t="s">
        <v>1038</v>
      </c>
      <c r="R423" s="151" t="s">
        <v>1039</v>
      </c>
      <c r="S423" s="151" t="s">
        <v>234</v>
      </c>
      <c r="T423" s="169"/>
      <c r="U423" s="169"/>
      <c r="V423" s="169"/>
      <c r="W423" s="159"/>
      <c r="X423" s="107"/>
    </row>
    <row r="424" spans="1:24" ht="20.25" customHeight="1">
      <c r="A424" s="140" t="s">
        <v>1036</v>
      </c>
      <c r="B424" s="141">
        <v>356</v>
      </c>
      <c r="C424" s="142" t="s">
        <v>1040</v>
      </c>
      <c r="D424" s="141" t="s">
        <v>150</v>
      </c>
      <c r="E424" s="143"/>
      <c r="F424" s="144">
        <v>14328</v>
      </c>
      <c r="G424" s="144">
        <v>17824</v>
      </c>
      <c r="H424" s="145">
        <v>32152</v>
      </c>
      <c r="I424" s="146">
        <v>20095</v>
      </c>
      <c r="J424" s="146">
        <v>291377500</v>
      </c>
      <c r="K424" s="142" t="s">
        <v>1040</v>
      </c>
      <c r="L424" s="142" t="s">
        <v>2304</v>
      </c>
      <c r="M424" s="161">
        <v>15700</v>
      </c>
      <c r="N424" s="148" t="s">
        <v>1947</v>
      </c>
      <c r="O424" s="149" t="s">
        <v>1948</v>
      </c>
      <c r="P424" s="150">
        <v>1</v>
      </c>
      <c r="Q424" s="142" t="s">
        <v>1041</v>
      </c>
      <c r="R424" s="151" t="s">
        <v>1039</v>
      </c>
      <c r="S424" s="151" t="s">
        <v>234</v>
      </c>
      <c r="T424" s="169"/>
      <c r="U424" s="169"/>
      <c r="V424" s="169"/>
      <c r="W424" s="159"/>
      <c r="X424" s="107"/>
    </row>
    <row r="425" spans="1:24" ht="20.25" customHeight="1">
      <c r="A425" s="140" t="s">
        <v>1036</v>
      </c>
      <c r="B425" s="141">
        <v>357</v>
      </c>
      <c r="C425" s="142" t="s">
        <v>1042</v>
      </c>
      <c r="D425" s="141" t="s">
        <v>150</v>
      </c>
      <c r="E425" s="143"/>
      <c r="F425" s="142">
        <v>145</v>
      </c>
      <c r="G425" s="142">
        <v>145</v>
      </c>
      <c r="H425" s="141">
        <v>290</v>
      </c>
      <c r="I425" s="154">
        <v>185</v>
      </c>
      <c r="J425" s="146">
        <v>6475000</v>
      </c>
      <c r="K425" s="142" t="s">
        <v>1043</v>
      </c>
      <c r="L425" s="142" t="s">
        <v>1044</v>
      </c>
      <c r="M425" s="147">
        <v>19500</v>
      </c>
      <c r="N425" s="148" t="s">
        <v>1947</v>
      </c>
      <c r="O425" s="149" t="s">
        <v>1948</v>
      </c>
      <c r="P425" s="150">
        <v>1</v>
      </c>
      <c r="Q425" s="142" t="s">
        <v>1045</v>
      </c>
      <c r="R425" s="151" t="s">
        <v>1046</v>
      </c>
      <c r="S425" s="151" t="s">
        <v>67</v>
      </c>
      <c r="T425" s="152"/>
      <c r="U425" s="152"/>
      <c r="V425" s="152"/>
      <c r="W425" s="153"/>
      <c r="X425" s="107"/>
    </row>
    <row r="426" spans="1:24" ht="20.25" customHeight="1">
      <c r="A426" s="156" t="s">
        <v>1036</v>
      </c>
      <c r="B426" s="157">
        <v>358</v>
      </c>
      <c r="C426" s="158" t="s">
        <v>1047</v>
      </c>
      <c r="D426" s="141" t="s">
        <v>150</v>
      </c>
      <c r="E426" s="143"/>
      <c r="F426" s="144">
        <v>5081</v>
      </c>
      <c r="G426" s="144">
        <v>5151</v>
      </c>
      <c r="H426" s="145">
        <v>10232</v>
      </c>
      <c r="I426" s="146">
        <v>8733</v>
      </c>
      <c r="J426" s="146">
        <v>109162500</v>
      </c>
      <c r="K426" s="142" t="s">
        <v>1047</v>
      </c>
      <c r="L426" s="142" t="s">
        <v>1048</v>
      </c>
      <c r="M426" s="147">
        <v>17000</v>
      </c>
      <c r="N426" s="148" t="e">
        <v>#N/A</v>
      </c>
      <c r="O426" s="149" t="e">
        <v>#N/A</v>
      </c>
      <c r="P426" s="155" t="e">
        <v>#N/A</v>
      </c>
      <c r="Q426" s="141" t="e">
        <v>#N/A</v>
      </c>
      <c r="R426" s="151" t="e">
        <v>#N/A</v>
      </c>
      <c r="S426" s="151" t="e">
        <v>#N/A</v>
      </c>
      <c r="T426" s="152"/>
      <c r="U426" s="152"/>
      <c r="V426" s="152"/>
      <c r="W426" s="153"/>
      <c r="X426" s="162"/>
    </row>
    <row r="427" spans="1:24" ht="20.25" customHeight="1">
      <c r="A427" s="156" t="s">
        <v>1036</v>
      </c>
      <c r="B427" s="157">
        <v>359</v>
      </c>
      <c r="C427" s="158" t="s">
        <v>1050</v>
      </c>
      <c r="D427" s="141" t="s">
        <v>150</v>
      </c>
      <c r="E427" s="143"/>
      <c r="F427" s="142">
        <v>65</v>
      </c>
      <c r="G427" s="142">
        <v>65</v>
      </c>
      <c r="H427" s="141">
        <v>130</v>
      </c>
      <c r="I427" s="154">
        <v>117</v>
      </c>
      <c r="J427" s="146">
        <v>228150000</v>
      </c>
      <c r="K427" s="142" t="s">
        <v>1050</v>
      </c>
      <c r="L427" s="142" t="s">
        <v>2305</v>
      </c>
      <c r="M427" s="170">
        <v>1100000</v>
      </c>
      <c r="N427" s="148" t="e">
        <v>#N/A</v>
      </c>
      <c r="O427" s="149" t="e">
        <v>#N/A</v>
      </c>
      <c r="P427" s="155" t="e">
        <v>#N/A</v>
      </c>
      <c r="Q427" s="141" t="e">
        <v>#N/A</v>
      </c>
      <c r="R427" s="151" t="e">
        <v>#N/A</v>
      </c>
      <c r="S427" s="151" t="e">
        <v>#N/A</v>
      </c>
      <c r="T427" s="152"/>
      <c r="U427" s="152"/>
      <c r="V427" s="152"/>
      <c r="W427" s="159"/>
      <c r="X427" s="107"/>
    </row>
    <row r="428" spans="1:24" ht="20.25" customHeight="1">
      <c r="A428" s="140" t="s">
        <v>2306</v>
      </c>
      <c r="B428" s="141">
        <v>171</v>
      </c>
      <c r="C428" s="142" t="s">
        <v>464</v>
      </c>
      <c r="D428" s="141" t="s">
        <v>435</v>
      </c>
      <c r="E428" s="160" t="s">
        <v>465</v>
      </c>
      <c r="F428" s="142">
        <v>200</v>
      </c>
      <c r="G428" s="142">
        <v>200</v>
      </c>
      <c r="H428" s="141">
        <v>400</v>
      </c>
      <c r="I428" s="154">
        <v>317</v>
      </c>
      <c r="J428" s="146">
        <v>23965200</v>
      </c>
      <c r="K428" s="142" t="s">
        <v>464</v>
      </c>
      <c r="L428" s="142" t="s">
        <v>2307</v>
      </c>
      <c r="M428" s="147">
        <v>64000</v>
      </c>
      <c r="N428" s="148" t="s">
        <v>1939</v>
      </c>
      <c r="O428" s="149" t="s">
        <v>1940</v>
      </c>
      <c r="P428" s="150">
        <v>1</v>
      </c>
      <c r="Q428" s="142" t="s">
        <v>2308</v>
      </c>
      <c r="R428" s="151" t="s">
        <v>474</v>
      </c>
      <c r="S428" s="151" t="s">
        <v>475</v>
      </c>
      <c r="T428" s="152"/>
      <c r="U428" s="152"/>
      <c r="V428" s="152"/>
      <c r="W428" s="153"/>
      <c r="X428" s="162"/>
    </row>
    <row r="429" spans="1:24" ht="20.25" customHeight="1">
      <c r="A429" s="140" t="s">
        <v>2306</v>
      </c>
      <c r="B429" s="141">
        <v>169</v>
      </c>
      <c r="C429" s="142" t="s">
        <v>468</v>
      </c>
      <c r="D429" s="141" t="s">
        <v>435</v>
      </c>
      <c r="E429" s="160" t="s">
        <v>465</v>
      </c>
      <c r="F429" s="144">
        <v>1500</v>
      </c>
      <c r="G429" s="144">
        <v>1500</v>
      </c>
      <c r="H429" s="145">
        <v>3000</v>
      </c>
      <c r="I429" s="146">
        <v>2720</v>
      </c>
      <c r="J429" s="146">
        <v>357680000</v>
      </c>
      <c r="K429" s="142" t="s">
        <v>466</v>
      </c>
      <c r="L429" s="142" t="s">
        <v>2309</v>
      </c>
      <c r="M429" s="147">
        <v>160000</v>
      </c>
      <c r="N429" s="148" t="s">
        <v>1939</v>
      </c>
      <c r="O429" s="149" t="s">
        <v>1940</v>
      </c>
      <c r="P429" s="150">
        <v>1</v>
      </c>
      <c r="Q429" s="142" t="s">
        <v>469</v>
      </c>
      <c r="R429" s="151" t="s">
        <v>470</v>
      </c>
      <c r="S429" s="151" t="s">
        <v>56</v>
      </c>
      <c r="T429" s="152"/>
      <c r="U429" s="152"/>
      <c r="V429" s="152"/>
      <c r="W429" s="153"/>
      <c r="X429" s="107"/>
    </row>
    <row r="430" spans="1:24" ht="20.25" customHeight="1">
      <c r="A430" s="156" t="s">
        <v>2306</v>
      </c>
      <c r="B430" s="157">
        <v>170</v>
      </c>
      <c r="C430" s="158" t="s">
        <v>471</v>
      </c>
      <c r="D430" s="141" t="s">
        <v>435</v>
      </c>
      <c r="E430" s="143"/>
      <c r="F430" s="142">
        <v>50</v>
      </c>
      <c r="G430" s="142">
        <v>50</v>
      </c>
      <c r="H430" s="141">
        <v>100</v>
      </c>
      <c r="I430" s="154">
        <v>100</v>
      </c>
      <c r="J430" s="154" t="s">
        <v>533</v>
      </c>
      <c r="K430" s="142" t="s">
        <v>463</v>
      </c>
      <c r="L430" s="142" t="s">
        <v>2310</v>
      </c>
      <c r="M430" s="161">
        <v>150000</v>
      </c>
      <c r="N430" s="148" t="e">
        <v>#N/A</v>
      </c>
      <c r="O430" s="149" t="e">
        <v>#N/A</v>
      </c>
      <c r="P430" s="155" t="e">
        <v>#N/A</v>
      </c>
      <c r="Q430" s="141" t="e">
        <v>#N/A</v>
      </c>
      <c r="R430" s="151" t="e">
        <v>#N/A</v>
      </c>
      <c r="S430" s="151" t="e">
        <v>#N/A</v>
      </c>
      <c r="T430" s="152"/>
      <c r="U430" s="152"/>
      <c r="V430" s="152"/>
      <c r="W430" s="159"/>
      <c r="X430" s="107"/>
    </row>
    <row r="431" spans="1:24" ht="20.25" customHeight="1">
      <c r="A431" s="140" t="s">
        <v>1051</v>
      </c>
      <c r="B431" s="141">
        <v>363</v>
      </c>
      <c r="C431" s="142" t="s">
        <v>1052</v>
      </c>
      <c r="D431" s="141" t="s">
        <v>996</v>
      </c>
      <c r="E431" s="143"/>
      <c r="F431" s="144">
        <v>147400</v>
      </c>
      <c r="G431" s="144">
        <v>159330</v>
      </c>
      <c r="H431" s="145">
        <v>306730</v>
      </c>
      <c r="I431" s="146">
        <v>255711</v>
      </c>
      <c r="J431" s="146">
        <v>122741280</v>
      </c>
      <c r="K431" s="142" t="s">
        <v>1052</v>
      </c>
      <c r="L431" s="142" t="s">
        <v>1053</v>
      </c>
      <c r="M431" s="149">
        <v>480</v>
      </c>
      <c r="N431" s="148" t="s">
        <v>1939</v>
      </c>
      <c r="O431" s="149" t="s">
        <v>1940</v>
      </c>
      <c r="P431" s="150">
        <v>1</v>
      </c>
      <c r="Q431" s="142" t="s">
        <v>1054</v>
      </c>
      <c r="R431" s="151" t="s">
        <v>1055</v>
      </c>
      <c r="S431" s="151" t="s">
        <v>234</v>
      </c>
      <c r="T431" s="152"/>
      <c r="U431" s="152"/>
      <c r="V431" s="152"/>
      <c r="W431" s="153"/>
      <c r="X431" s="107"/>
    </row>
    <row r="432" spans="1:24" ht="20.25" customHeight="1">
      <c r="A432" s="140" t="s">
        <v>1051</v>
      </c>
      <c r="B432" s="141">
        <v>360</v>
      </c>
      <c r="C432" s="142" t="s">
        <v>1056</v>
      </c>
      <c r="D432" s="141" t="s">
        <v>150</v>
      </c>
      <c r="E432" s="143"/>
      <c r="F432" s="144">
        <v>36050</v>
      </c>
      <c r="G432" s="144">
        <v>35340</v>
      </c>
      <c r="H432" s="145">
        <v>71390</v>
      </c>
      <c r="I432" s="146">
        <v>44619</v>
      </c>
      <c r="J432" s="146">
        <v>32571866</v>
      </c>
      <c r="K432" s="142" t="s">
        <v>1056</v>
      </c>
      <c r="L432" s="142" t="s">
        <v>1057</v>
      </c>
      <c r="M432" s="149">
        <v>987</v>
      </c>
      <c r="N432" s="148" t="s">
        <v>1939</v>
      </c>
      <c r="O432" s="149" t="s">
        <v>1940</v>
      </c>
      <c r="P432" s="150">
        <v>1</v>
      </c>
      <c r="Q432" s="142" t="s">
        <v>1057</v>
      </c>
      <c r="R432" s="151" t="s">
        <v>710</v>
      </c>
      <c r="S432" s="151" t="s">
        <v>234</v>
      </c>
      <c r="T432" s="152"/>
      <c r="U432" s="152"/>
      <c r="V432" s="152"/>
      <c r="W432" s="153"/>
      <c r="X432" s="107"/>
    </row>
    <row r="433" spans="1:24" ht="20.25" customHeight="1">
      <c r="A433" s="156" t="s">
        <v>1051</v>
      </c>
      <c r="B433" s="157">
        <v>361</v>
      </c>
      <c r="C433" s="158" t="s">
        <v>1058</v>
      </c>
      <c r="D433" s="141" t="s">
        <v>150</v>
      </c>
      <c r="E433" s="143"/>
      <c r="F433" s="144">
        <v>1500</v>
      </c>
      <c r="G433" s="144">
        <v>1500</v>
      </c>
      <c r="H433" s="145">
        <v>3000</v>
      </c>
      <c r="I433" s="146">
        <v>2425</v>
      </c>
      <c r="J433" s="146">
        <v>2037000</v>
      </c>
      <c r="K433" s="142" t="s">
        <v>1058</v>
      </c>
      <c r="L433" s="142" t="s">
        <v>1060</v>
      </c>
      <c r="M433" s="149">
        <v>900</v>
      </c>
      <c r="N433" s="148" t="e">
        <v>#N/A</v>
      </c>
      <c r="O433" s="149" t="e">
        <v>#N/A</v>
      </c>
      <c r="P433" s="155" t="e">
        <v>#N/A</v>
      </c>
      <c r="Q433" s="141" t="e">
        <v>#N/A</v>
      </c>
      <c r="R433" s="151" t="e">
        <v>#N/A</v>
      </c>
      <c r="S433" s="151" t="e">
        <v>#N/A</v>
      </c>
      <c r="T433" s="152"/>
      <c r="U433" s="152"/>
      <c r="V433" s="152"/>
      <c r="W433" s="159"/>
      <c r="X433" s="107"/>
    </row>
    <row r="434" spans="1:24" ht="20.25" customHeight="1">
      <c r="A434" s="156" t="s">
        <v>1051</v>
      </c>
      <c r="B434" s="157">
        <v>362</v>
      </c>
      <c r="C434" s="158" t="s">
        <v>1061</v>
      </c>
      <c r="D434" s="141" t="s">
        <v>150</v>
      </c>
      <c r="E434" s="143"/>
      <c r="F434" s="144">
        <v>3000</v>
      </c>
      <c r="G434" s="144">
        <v>3000</v>
      </c>
      <c r="H434" s="145">
        <v>6000</v>
      </c>
      <c r="I434" s="146">
        <v>4900</v>
      </c>
      <c r="J434" s="146">
        <v>4361000</v>
      </c>
      <c r="K434" s="142" t="s">
        <v>1061</v>
      </c>
      <c r="L434" s="142" t="s">
        <v>1062</v>
      </c>
      <c r="M434" s="147">
        <v>1000</v>
      </c>
      <c r="N434" s="148" t="e">
        <v>#N/A</v>
      </c>
      <c r="O434" s="149" t="e">
        <v>#N/A</v>
      </c>
      <c r="P434" s="155" t="e">
        <v>#N/A</v>
      </c>
      <c r="Q434" s="141" t="e">
        <v>#N/A</v>
      </c>
      <c r="R434" s="151" t="e">
        <v>#N/A</v>
      </c>
      <c r="S434" s="151" t="e">
        <v>#N/A</v>
      </c>
      <c r="T434" s="152"/>
      <c r="U434" s="152"/>
      <c r="V434" s="152"/>
      <c r="W434" s="159"/>
      <c r="X434" s="107"/>
    </row>
    <row r="435" spans="1:24" ht="20.25" customHeight="1">
      <c r="A435" s="156" t="s">
        <v>1051</v>
      </c>
      <c r="B435" s="157">
        <v>364</v>
      </c>
      <c r="C435" s="158" t="s">
        <v>1063</v>
      </c>
      <c r="D435" s="141" t="s">
        <v>150</v>
      </c>
      <c r="E435" s="143"/>
      <c r="F435" s="144">
        <v>1500</v>
      </c>
      <c r="G435" s="144">
        <v>1500</v>
      </c>
      <c r="H435" s="145">
        <v>3000</v>
      </c>
      <c r="I435" s="146">
        <v>2875</v>
      </c>
      <c r="J435" s="146">
        <v>3450000</v>
      </c>
      <c r="K435" s="142" t="s">
        <v>1063</v>
      </c>
      <c r="L435" s="142" t="s">
        <v>1065</v>
      </c>
      <c r="M435" s="147">
        <v>1089</v>
      </c>
      <c r="N435" s="148" t="e">
        <v>#N/A</v>
      </c>
      <c r="O435" s="149" t="e">
        <v>#N/A</v>
      </c>
      <c r="P435" s="155" t="e">
        <v>#N/A</v>
      </c>
      <c r="Q435" s="141" t="e">
        <v>#N/A</v>
      </c>
      <c r="R435" s="151" t="e">
        <v>#N/A</v>
      </c>
      <c r="S435" s="151" t="e">
        <v>#N/A</v>
      </c>
      <c r="T435" s="152"/>
      <c r="U435" s="152"/>
      <c r="V435" s="152"/>
      <c r="W435" s="159"/>
      <c r="X435" s="107"/>
    </row>
    <row r="436" spans="1:24" ht="20.25" customHeight="1">
      <c r="A436" s="156" t="s">
        <v>1066</v>
      </c>
      <c r="B436" s="157">
        <v>366</v>
      </c>
      <c r="C436" s="158" t="s">
        <v>1067</v>
      </c>
      <c r="D436" s="141" t="s">
        <v>150</v>
      </c>
      <c r="E436" s="143"/>
      <c r="F436" s="142">
        <v>70</v>
      </c>
      <c r="G436" s="142">
        <v>70</v>
      </c>
      <c r="H436" s="141">
        <v>140</v>
      </c>
      <c r="I436" s="154">
        <v>88</v>
      </c>
      <c r="J436" s="146">
        <v>3520000</v>
      </c>
      <c r="K436" s="142" t="s">
        <v>1067</v>
      </c>
      <c r="L436" s="142" t="s">
        <v>1068</v>
      </c>
      <c r="M436" s="147">
        <v>85000</v>
      </c>
      <c r="N436" s="148" t="s">
        <v>1939</v>
      </c>
      <c r="O436" s="149" t="e">
        <v>#N/A</v>
      </c>
      <c r="P436" s="150">
        <v>0</v>
      </c>
      <c r="Q436" s="141" t="e">
        <v>#N/A</v>
      </c>
      <c r="R436" s="151" t="e">
        <v>#N/A</v>
      </c>
      <c r="S436" s="151" t="e">
        <v>#N/A</v>
      </c>
      <c r="T436" s="152"/>
      <c r="U436" s="152"/>
      <c r="V436" s="152"/>
      <c r="W436" s="153"/>
      <c r="X436" s="107"/>
    </row>
    <row r="437" spans="1:24" ht="20.25" customHeight="1">
      <c r="A437" s="156" t="s">
        <v>1066</v>
      </c>
      <c r="B437" s="157">
        <v>365</v>
      </c>
      <c r="C437" s="158" t="s">
        <v>1069</v>
      </c>
      <c r="D437" s="141" t="s">
        <v>150</v>
      </c>
      <c r="E437" s="143"/>
      <c r="F437" s="142">
        <v>50</v>
      </c>
      <c r="G437" s="142">
        <v>50</v>
      </c>
      <c r="H437" s="141">
        <v>100</v>
      </c>
      <c r="I437" s="154">
        <v>63</v>
      </c>
      <c r="J437" s="146">
        <v>1890000</v>
      </c>
      <c r="K437" s="142" t="s">
        <v>1069</v>
      </c>
      <c r="L437" s="142" t="s">
        <v>1070</v>
      </c>
      <c r="M437" s="161">
        <v>50000</v>
      </c>
      <c r="N437" s="148" t="e">
        <v>#N/A</v>
      </c>
      <c r="O437" s="149" t="e">
        <v>#N/A</v>
      </c>
      <c r="P437" s="155" t="e">
        <v>#N/A</v>
      </c>
      <c r="Q437" s="141" t="e">
        <v>#N/A</v>
      </c>
      <c r="R437" s="151" t="e">
        <v>#N/A</v>
      </c>
      <c r="S437" s="151" t="e">
        <v>#N/A</v>
      </c>
      <c r="T437" s="152"/>
      <c r="U437" s="152"/>
      <c r="V437" s="152"/>
      <c r="W437" s="153"/>
      <c r="X437" s="107"/>
    </row>
    <row r="438" spans="1:24" ht="20.25" customHeight="1">
      <c r="A438" s="156" t="s">
        <v>1066</v>
      </c>
      <c r="B438" s="157">
        <v>367</v>
      </c>
      <c r="C438" s="158" t="s">
        <v>1071</v>
      </c>
      <c r="D438" s="141" t="s">
        <v>150</v>
      </c>
      <c r="E438" s="143"/>
      <c r="F438" s="142">
        <v>600</v>
      </c>
      <c r="G438" s="142">
        <v>600</v>
      </c>
      <c r="H438" s="145">
        <v>1200</v>
      </c>
      <c r="I438" s="154">
        <v>957</v>
      </c>
      <c r="J438" s="146">
        <v>34547700</v>
      </c>
      <c r="K438" s="142" t="s">
        <v>1072</v>
      </c>
      <c r="L438" s="142" t="s">
        <v>1073</v>
      </c>
      <c r="M438" s="147">
        <v>45000</v>
      </c>
      <c r="N438" s="148" t="e">
        <v>#N/A</v>
      </c>
      <c r="O438" s="149" t="e">
        <v>#N/A</v>
      </c>
      <c r="P438" s="155" t="e">
        <v>#N/A</v>
      </c>
      <c r="Q438" s="141" t="e">
        <v>#N/A</v>
      </c>
      <c r="R438" s="151" t="e">
        <v>#N/A</v>
      </c>
      <c r="S438" s="151" t="e">
        <v>#N/A</v>
      </c>
      <c r="T438" s="152"/>
      <c r="U438" s="152"/>
      <c r="V438" s="152"/>
      <c r="W438" s="159"/>
      <c r="X438" s="107"/>
    </row>
    <row r="439" spans="1:24" ht="20.25" customHeight="1">
      <c r="A439" s="156" t="s">
        <v>1066</v>
      </c>
      <c r="B439" s="157">
        <v>368</v>
      </c>
      <c r="C439" s="158" t="s">
        <v>1074</v>
      </c>
      <c r="D439" s="141" t="s">
        <v>150</v>
      </c>
      <c r="E439" s="143"/>
      <c r="F439" s="142">
        <v>500</v>
      </c>
      <c r="G439" s="142">
        <v>500</v>
      </c>
      <c r="H439" s="145">
        <v>1000</v>
      </c>
      <c r="I439" s="154">
        <v>831</v>
      </c>
      <c r="J439" s="146">
        <v>42754950</v>
      </c>
      <c r="K439" s="142" t="s">
        <v>1075</v>
      </c>
      <c r="L439" s="142" t="s">
        <v>1076</v>
      </c>
      <c r="M439" s="147">
        <v>55000</v>
      </c>
      <c r="N439" s="148" t="e">
        <v>#N/A</v>
      </c>
      <c r="O439" s="149" t="e">
        <v>#N/A</v>
      </c>
      <c r="P439" s="155" t="e">
        <v>#N/A</v>
      </c>
      <c r="Q439" s="141" t="e">
        <v>#N/A</v>
      </c>
      <c r="R439" s="151" t="e">
        <v>#N/A</v>
      </c>
      <c r="S439" s="151" t="e">
        <v>#N/A</v>
      </c>
      <c r="T439" s="152"/>
      <c r="U439" s="152"/>
      <c r="V439" s="152"/>
      <c r="W439" s="159"/>
      <c r="X439" s="107"/>
    </row>
    <row r="440" spans="1:24" ht="20.25" customHeight="1">
      <c r="A440" s="140" t="s">
        <v>1306</v>
      </c>
      <c r="B440" s="141">
        <v>438</v>
      </c>
      <c r="C440" s="142" t="s">
        <v>1307</v>
      </c>
      <c r="D440" s="141" t="s">
        <v>150</v>
      </c>
      <c r="E440" s="143"/>
      <c r="F440" s="144">
        <v>18858</v>
      </c>
      <c r="G440" s="144">
        <v>20743</v>
      </c>
      <c r="H440" s="145">
        <v>39601</v>
      </c>
      <c r="I440" s="146">
        <v>37752</v>
      </c>
      <c r="J440" s="146">
        <v>9438000</v>
      </c>
      <c r="K440" s="142" t="s">
        <v>1308</v>
      </c>
      <c r="L440" s="142" t="s">
        <v>1309</v>
      </c>
      <c r="M440" s="149">
        <v>150</v>
      </c>
      <c r="N440" s="148" t="s">
        <v>1947</v>
      </c>
      <c r="O440" s="149" t="s">
        <v>1948</v>
      </c>
      <c r="P440" s="155" t="s">
        <v>455</v>
      </c>
      <c r="Q440" s="142" t="s">
        <v>1310</v>
      </c>
      <c r="R440" s="151" t="s">
        <v>203</v>
      </c>
      <c r="S440" s="151" t="s">
        <v>67</v>
      </c>
      <c r="T440" s="152"/>
      <c r="U440" s="152"/>
      <c r="V440" s="152"/>
      <c r="W440" s="153"/>
      <c r="X440" s="107"/>
    </row>
    <row r="441" spans="1:24" ht="20.25" customHeight="1">
      <c r="A441" s="140" t="s">
        <v>1306</v>
      </c>
      <c r="B441" s="141">
        <v>437</v>
      </c>
      <c r="C441" s="142" t="s">
        <v>1311</v>
      </c>
      <c r="D441" s="141" t="s">
        <v>150</v>
      </c>
      <c r="E441" s="143"/>
      <c r="F441" s="144">
        <v>2530</v>
      </c>
      <c r="G441" s="144">
        <v>2783</v>
      </c>
      <c r="H441" s="145">
        <v>5313</v>
      </c>
      <c r="I441" s="146">
        <v>3321</v>
      </c>
      <c r="J441" s="146">
        <v>664200</v>
      </c>
      <c r="K441" s="142" t="s">
        <v>1311</v>
      </c>
      <c r="L441" s="142" t="s">
        <v>1312</v>
      </c>
      <c r="M441" s="168">
        <v>280</v>
      </c>
      <c r="N441" s="148" t="s">
        <v>1947</v>
      </c>
      <c r="O441" s="149" t="s">
        <v>1948</v>
      </c>
      <c r="P441" s="155" t="s">
        <v>455</v>
      </c>
      <c r="Q441" s="142" t="s">
        <v>1313</v>
      </c>
      <c r="R441" s="151" t="s">
        <v>203</v>
      </c>
      <c r="S441" s="151" t="s">
        <v>67</v>
      </c>
      <c r="T441" s="169"/>
      <c r="U441" s="169"/>
      <c r="V441" s="169"/>
      <c r="W441" s="159"/>
      <c r="X441" s="162"/>
    </row>
    <row r="442" spans="1:24" ht="20.25" customHeight="1">
      <c r="A442" s="140" t="s">
        <v>1306</v>
      </c>
      <c r="B442" s="141">
        <v>439</v>
      </c>
      <c r="C442" s="142" t="s">
        <v>1314</v>
      </c>
      <c r="D442" s="141" t="s">
        <v>150</v>
      </c>
      <c r="E442" s="143"/>
      <c r="F442" s="144">
        <v>2000</v>
      </c>
      <c r="G442" s="144">
        <v>2200</v>
      </c>
      <c r="H442" s="145">
        <v>4200</v>
      </c>
      <c r="I442" s="146">
        <v>4200</v>
      </c>
      <c r="J442" s="146">
        <v>8740000</v>
      </c>
      <c r="K442" s="142" t="s">
        <v>1314</v>
      </c>
      <c r="L442" s="142" t="s">
        <v>2311</v>
      </c>
      <c r="M442" s="168">
        <v>280</v>
      </c>
      <c r="N442" s="148" t="s">
        <v>1947</v>
      </c>
      <c r="O442" s="149" t="s">
        <v>1948</v>
      </c>
      <c r="P442" s="155" t="s">
        <v>455</v>
      </c>
      <c r="Q442" s="142" t="s">
        <v>830</v>
      </c>
      <c r="R442" s="151" t="s">
        <v>831</v>
      </c>
      <c r="S442" s="151" t="s">
        <v>67</v>
      </c>
      <c r="T442" s="169"/>
      <c r="U442" s="169"/>
      <c r="V442" s="169"/>
      <c r="W442" s="159"/>
      <c r="X442" s="107"/>
    </row>
    <row r="443" spans="1:24" ht="20.25" customHeight="1">
      <c r="A443" s="140" t="s">
        <v>1077</v>
      </c>
      <c r="B443" s="141">
        <v>373</v>
      </c>
      <c r="C443" s="142" t="s">
        <v>1078</v>
      </c>
      <c r="D443" s="141" t="s">
        <v>785</v>
      </c>
      <c r="E443" s="143"/>
      <c r="F443" s="144">
        <v>320000</v>
      </c>
      <c r="G443" s="144">
        <v>382000</v>
      </c>
      <c r="H443" s="145">
        <v>702000</v>
      </c>
      <c r="I443" s="146">
        <v>475650</v>
      </c>
      <c r="J443" s="146">
        <v>608832000</v>
      </c>
      <c r="K443" s="142" t="s">
        <v>1079</v>
      </c>
      <c r="L443" s="142" t="s">
        <v>2312</v>
      </c>
      <c r="M443" s="147">
        <v>1300</v>
      </c>
      <c r="N443" s="148" t="s">
        <v>1947</v>
      </c>
      <c r="O443" s="149" t="s">
        <v>1948</v>
      </c>
      <c r="P443" s="155" t="s">
        <v>455</v>
      </c>
      <c r="Q443" s="142" t="s">
        <v>1080</v>
      </c>
      <c r="R443" s="151" t="s">
        <v>1039</v>
      </c>
      <c r="S443" s="151" t="s">
        <v>234</v>
      </c>
      <c r="T443" s="152"/>
      <c r="U443" s="152"/>
      <c r="V443" s="152"/>
      <c r="W443" s="153"/>
      <c r="X443" s="107"/>
    </row>
    <row r="444" spans="1:24" ht="20.25" customHeight="1">
      <c r="A444" s="140" t="s">
        <v>1077</v>
      </c>
      <c r="B444" s="141">
        <v>371</v>
      </c>
      <c r="C444" s="142" t="s">
        <v>1082</v>
      </c>
      <c r="D444" s="141" t="s">
        <v>785</v>
      </c>
      <c r="E444" s="143"/>
      <c r="F444" s="144">
        <v>280000</v>
      </c>
      <c r="G444" s="144">
        <v>308000</v>
      </c>
      <c r="H444" s="145">
        <v>588000</v>
      </c>
      <c r="I444" s="146">
        <v>367500</v>
      </c>
      <c r="J444" s="146">
        <v>244387500</v>
      </c>
      <c r="K444" s="142" t="s">
        <v>1082</v>
      </c>
      <c r="L444" s="142" t="s">
        <v>2313</v>
      </c>
      <c r="M444" s="168">
        <v>665</v>
      </c>
      <c r="N444" s="148" t="s">
        <v>1947</v>
      </c>
      <c r="O444" s="149" t="s">
        <v>1948</v>
      </c>
      <c r="P444" s="155" t="s">
        <v>455</v>
      </c>
      <c r="Q444" s="142" t="s">
        <v>1084</v>
      </c>
      <c r="R444" s="151" t="s">
        <v>1039</v>
      </c>
      <c r="S444" s="151" t="s">
        <v>234</v>
      </c>
      <c r="T444" s="169"/>
      <c r="U444" s="169"/>
      <c r="V444" s="169"/>
      <c r="W444" s="159"/>
      <c r="X444" s="107"/>
    </row>
    <row r="445" spans="1:24" ht="20.25" customHeight="1">
      <c r="A445" s="140" t="s">
        <v>1077</v>
      </c>
      <c r="B445" s="141">
        <v>369</v>
      </c>
      <c r="C445" s="142" t="s">
        <v>1085</v>
      </c>
      <c r="D445" s="141" t="s">
        <v>785</v>
      </c>
      <c r="E445" s="143"/>
      <c r="F445" s="144">
        <v>40000</v>
      </c>
      <c r="G445" s="144">
        <v>48000</v>
      </c>
      <c r="H445" s="145">
        <v>88000</v>
      </c>
      <c r="I445" s="146">
        <v>55000</v>
      </c>
      <c r="J445" s="146">
        <v>34650000</v>
      </c>
      <c r="K445" s="142" t="s">
        <v>1086</v>
      </c>
      <c r="L445" s="142" t="s">
        <v>2314</v>
      </c>
      <c r="M445" s="149">
        <v>780</v>
      </c>
      <c r="N445" s="148" t="s">
        <v>1947</v>
      </c>
      <c r="O445" s="149" t="s">
        <v>1948</v>
      </c>
      <c r="P445" s="155" t="s">
        <v>455</v>
      </c>
      <c r="Q445" s="142" t="s">
        <v>1088</v>
      </c>
      <c r="R445" s="151" t="s">
        <v>1039</v>
      </c>
      <c r="S445" s="151" t="s">
        <v>234</v>
      </c>
      <c r="T445" s="152"/>
      <c r="U445" s="152"/>
      <c r="V445" s="152"/>
      <c r="W445" s="153"/>
      <c r="X445" s="107"/>
    </row>
    <row r="446" spans="1:24" ht="20.25" customHeight="1">
      <c r="A446" s="140" t="s">
        <v>1077</v>
      </c>
      <c r="B446" s="141">
        <v>370</v>
      </c>
      <c r="C446" s="142" t="s">
        <v>1089</v>
      </c>
      <c r="D446" s="141" t="s">
        <v>150</v>
      </c>
      <c r="E446" s="143"/>
      <c r="F446" s="144">
        <v>58300</v>
      </c>
      <c r="G446" s="144">
        <v>64130</v>
      </c>
      <c r="H446" s="145">
        <v>122430</v>
      </c>
      <c r="I446" s="146">
        <v>76519</v>
      </c>
      <c r="J446" s="146">
        <v>55093680</v>
      </c>
      <c r="K446" s="142" t="s">
        <v>1090</v>
      </c>
      <c r="L446" s="142" t="s">
        <v>2315</v>
      </c>
      <c r="M446" s="149">
        <v>780</v>
      </c>
      <c r="N446" s="148" t="s">
        <v>1947</v>
      </c>
      <c r="O446" s="149" t="s">
        <v>1948</v>
      </c>
      <c r="P446" s="155" t="s">
        <v>455</v>
      </c>
      <c r="Q446" s="142" t="s">
        <v>1092</v>
      </c>
      <c r="R446" s="151" t="s">
        <v>1081</v>
      </c>
      <c r="S446" s="151" t="s">
        <v>234</v>
      </c>
      <c r="T446" s="152"/>
      <c r="U446" s="152"/>
      <c r="V446" s="152"/>
      <c r="W446" s="153"/>
      <c r="X446" s="162"/>
    </row>
    <row r="447" spans="1:24" ht="20.25" customHeight="1">
      <c r="A447" s="140" t="s">
        <v>1077</v>
      </c>
      <c r="B447" s="141">
        <v>374</v>
      </c>
      <c r="C447" s="142" t="s">
        <v>1093</v>
      </c>
      <c r="D447" s="141" t="s">
        <v>150</v>
      </c>
      <c r="E447" s="143"/>
      <c r="F447" s="144">
        <v>2000</v>
      </c>
      <c r="G447" s="144">
        <v>2200</v>
      </c>
      <c r="H447" s="145">
        <v>4200</v>
      </c>
      <c r="I447" s="146">
        <v>2625</v>
      </c>
      <c r="J447" s="146">
        <v>1312500</v>
      </c>
      <c r="K447" s="142" t="s">
        <v>1094</v>
      </c>
      <c r="L447" s="142" t="s">
        <v>1095</v>
      </c>
      <c r="M447" s="168">
        <v>400</v>
      </c>
      <c r="N447" s="148" t="s">
        <v>1947</v>
      </c>
      <c r="O447" s="149" t="s">
        <v>1948</v>
      </c>
      <c r="P447" s="155" t="s">
        <v>455</v>
      </c>
      <c r="Q447" s="142" t="s">
        <v>1096</v>
      </c>
      <c r="R447" s="151" t="s">
        <v>1081</v>
      </c>
      <c r="S447" s="151" t="s">
        <v>234</v>
      </c>
      <c r="T447" s="169"/>
      <c r="U447" s="169"/>
      <c r="V447" s="169"/>
      <c r="W447" s="159"/>
      <c r="X447" s="107"/>
    </row>
    <row r="448" spans="1:24" ht="20.25" customHeight="1">
      <c r="A448" s="156" t="s">
        <v>1077</v>
      </c>
      <c r="B448" s="157">
        <v>372</v>
      </c>
      <c r="C448" s="158" t="s">
        <v>1097</v>
      </c>
      <c r="D448" s="141" t="s">
        <v>785</v>
      </c>
      <c r="E448" s="143"/>
      <c r="F448" s="144">
        <v>4500</v>
      </c>
      <c r="G448" s="144">
        <v>4950</v>
      </c>
      <c r="H448" s="145">
        <v>9450</v>
      </c>
      <c r="I448" s="146">
        <v>5907</v>
      </c>
      <c r="J448" s="146">
        <v>3337455</v>
      </c>
      <c r="K448" s="142" t="s">
        <v>2316</v>
      </c>
      <c r="L448" s="142" t="s">
        <v>1098</v>
      </c>
      <c r="M448" s="147">
        <v>1000</v>
      </c>
      <c r="N448" s="148" t="e">
        <v>#N/A</v>
      </c>
      <c r="O448" s="149" t="e">
        <v>#N/A</v>
      </c>
      <c r="P448" s="155" t="e">
        <v>#N/A</v>
      </c>
      <c r="Q448" s="141" t="e">
        <v>#N/A</v>
      </c>
      <c r="R448" s="151" t="e">
        <v>#N/A</v>
      </c>
      <c r="S448" s="151" t="e">
        <v>#N/A</v>
      </c>
      <c r="T448" s="152"/>
      <c r="U448" s="152"/>
      <c r="V448" s="152"/>
      <c r="W448" s="159"/>
      <c r="X448" s="107"/>
    </row>
    <row r="449" spans="1:24" ht="20.25" customHeight="1">
      <c r="A449" s="140" t="s">
        <v>357</v>
      </c>
      <c r="B449" s="141">
        <v>155</v>
      </c>
      <c r="C449" s="142" t="s">
        <v>358</v>
      </c>
      <c r="D449" s="141" t="s">
        <v>359</v>
      </c>
      <c r="E449" s="143"/>
      <c r="F449" s="144">
        <v>20000</v>
      </c>
      <c r="G449" s="144">
        <v>20000</v>
      </c>
      <c r="H449" s="145">
        <v>40000</v>
      </c>
      <c r="I449" s="146">
        <v>25000</v>
      </c>
      <c r="J449" s="146">
        <v>800000000</v>
      </c>
      <c r="K449" s="142" t="s">
        <v>358</v>
      </c>
      <c r="L449" s="142" t="s">
        <v>2317</v>
      </c>
      <c r="M449" s="147">
        <v>37500</v>
      </c>
      <c r="N449" s="148" t="s">
        <v>1939</v>
      </c>
      <c r="O449" s="149" t="s">
        <v>1940</v>
      </c>
      <c r="P449" s="150">
        <v>1</v>
      </c>
      <c r="Q449" s="142" t="s">
        <v>360</v>
      </c>
      <c r="R449" s="151" t="s">
        <v>361</v>
      </c>
      <c r="S449" s="151" t="s">
        <v>362</v>
      </c>
      <c r="T449" s="152"/>
      <c r="U449" s="152"/>
      <c r="V449" s="152"/>
      <c r="W449" s="142" t="s">
        <v>363</v>
      </c>
      <c r="X449" s="107"/>
    </row>
    <row r="450" spans="1:24" ht="20.25" customHeight="1">
      <c r="A450" s="140" t="s">
        <v>357</v>
      </c>
      <c r="B450" s="141">
        <v>154</v>
      </c>
      <c r="C450" s="142" t="s">
        <v>364</v>
      </c>
      <c r="D450" s="141" t="s">
        <v>359</v>
      </c>
      <c r="E450" s="143"/>
      <c r="F450" s="144">
        <v>11700</v>
      </c>
      <c r="G450" s="144">
        <v>11785</v>
      </c>
      <c r="H450" s="145">
        <v>23485</v>
      </c>
      <c r="I450" s="146">
        <v>14679</v>
      </c>
      <c r="J450" s="146">
        <v>220185000</v>
      </c>
      <c r="K450" s="142" t="s">
        <v>365</v>
      </c>
      <c r="L450" s="142" t="s">
        <v>2318</v>
      </c>
      <c r="M450" s="147">
        <v>15500</v>
      </c>
      <c r="N450" s="148" t="s">
        <v>1939</v>
      </c>
      <c r="O450" s="149" t="s">
        <v>1940</v>
      </c>
      <c r="P450" s="150">
        <v>1</v>
      </c>
      <c r="Q450" s="142" t="s">
        <v>366</v>
      </c>
      <c r="R450" s="151" t="s">
        <v>361</v>
      </c>
      <c r="S450" s="151" t="s">
        <v>362</v>
      </c>
      <c r="T450" s="152"/>
      <c r="U450" s="152"/>
      <c r="V450" s="152"/>
      <c r="W450" s="142" t="s">
        <v>363</v>
      </c>
      <c r="X450" s="107"/>
    </row>
    <row r="451" spans="1:24" ht="20.25" customHeight="1">
      <c r="A451" s="140" t="s">
        <v>357</v>
      </c>
      <c r="B451" s="141">
        <v>153</v>
      </c>
      <c r="C451" s="142" t="s">
        <v>367</v>
      </c>
      <c r="D451" s="141" t="s">
        <v>116</v>
      </c>
      <c r="E451" s="143"/>
      <c r="F451" s="142">
        <v>36</v>
      </c>
      <c r="G451" s="142">
        <v>38</v>
      </c>
      <c r="H451" s="141">
        <v>74</v>
      </c>
      <c r="I451" s="154">
        <v>47</v>
      </c>
      <c r="J451" s="146">
        <v>28670000</v>
      </c>
      <c r="K451" s="142" t="s">
        <v>367</v>
      </c>
      <c r="L451" s="142" t="s">
        <v>2319</v>
      </c>
      <c r="M451" s="147">
        <v>650000</v>
      </c>
      <c r="N451" s="148" t="s">
        <v>1939</v>
      </c>
      <c r="O451" s="149" t="s">
        <v>1940</v>
      </c>
      <c r="P451" s="150">
        <v>1</v>
      </c>
      <c r="Q451" s="142" t="s">
        <v>369</v>
      </c>
      <c r="R451" s="151" t="s">
        <v>370</v>
      </c>
      <c r="S451" s="151" t="s">
        <v>371</v>
      </c>
      <c r="T451" s="152"/>
      <c r="U451" s="152"/>
      <c r="V451" s="152"/>
      <c r="W451" s="153"/>
      <c r="X451" s="107"/>
    </row>
    <row r="452" spans="1:24" ht="20.25" customHeight="1">
      <c r="A452" s="140" t="s">
        <v>1217</v>
      </c>
      <c r="B452" s="141">
        <v>410</v>
      </c>
      <c r="C452" s="142" t="s">
        <v>1218</v>
      </c>
      <c r="D452" s="141" t="s">
        <v>64</v>
      </c>
      <c r="E452" s="143"/>
      <c r="F452" s="142">
        <v>14</v>
      </c>
      <c r="G452" s="142">
        <v>15</v>
      </c>
      <c r="H452" s="141">
        <v>29</v>
      </c>
      <c r="I452" s="154">
        <v>19</v>
      </c>
      <c r="J452" s="146">
        <v>12350000</v>
      </c>
      <c r="K452" s="142" t="s">
        <v>1218</v>
      </c>
      <c r="L452" s="142" t="s">
        <v>2320</v>
      </c>
      <c r="M452" s="147">
        <v>900000</v>
      </c>
      <c r="N452" s="148" t="s">
        <v>1939</v>
      </c>
      <c r="O452" s="149" t="s">
        <v>1940</v>
      </c>
      <c r="P452" s="155" t="s">
        <v>455</v>
      </c>
      <c r="Q452" s="142" t="s">
        <v>1220</v>
      </c>
      <c r="R452" s="151" t="s">
        <v>1221</v>
      </c>
      <c r="S452" s="151" t="s">
        <v>336</v>
      </c>
      <c r="T452" s="152"/>
      <c r="U452" s="152"/>
      <c r="V452" s="152"/>
      <c r="W452" s="153"/>
      <c r="X452" s="107"/>
    </row>
    <row r="453" spans="1:24" ht="20.25" customHeight="1">
      <c r="A453" s="140" t="s">
        <v>1217</v>
      </c>
      <c r="B453" s="141">
        <v>412</v>
      </c>
      <c r="C453" s="142" t="s">
        <v>1222</v>
      </c>
      <c r="D453" s="141" t="s">
        <v>64</v>
      </c>
      <c r="E453" s="143"/>
      <c r="F453" s="142">
        <v>7</v>
      </c>
      <c r="G453" s="142">
        <v>8</v>
      </c>
      <c r="H453" s="141">
        <v>15</v>
      </c>
      <c r="I453" s="154">
        <v>10</v>
      </c>
      <c r="J453" s="146">
        <v>9500000</v>
      </c>
      <c r="K453" s="142" t="s">
        <v>1223</v>
      </c>
      <c r="L453" s="142" t="s">
        <v>2321</v>
      </c>
      <c r="M453" s="147">
        <v>1000000</v>
      </c>
      <c r="N453" s="148" t="s">
        <v>1939</v>
      </c>
      <c r="O453" s="149" t="s">
        <v>1940</v>
      </c>
      <c r="P453" s="155" t="s">
        <v>455</v>
      </c>
      <c r="Q453" s="142" t="s">
        <v>1225</v>
      </c>
      <c r="R453" s="151" t="s">
        <v>1221</v>
      </c>
      <c r="S453" s="151" t="s">
        <v>336</v>
      </c>
      <c r="T453" s="152"/>
      <c r="U453" s="152"/>
      <c r="V453" s="152"/>
      <c r="W453" s="153"/>
      <c r="X453" s="107"/>
    </row>
    <row r="454" spans="1:24" ht="20.25" customHeight="1">
      <c r="A454" s="140" t="s">
        <v>1217</v>
      </c>
      <c r="B454" s="141">
        <v>413</v>
      </c>
      <c r="C454" s="142" t="s">
        <v>1226</v>
      </c>
      <c r="D454" s="141" t="s">
        <v>64</v>
      </c>
      <c r="E454" s="143"/>
      <c r="F454" s="142">
        <v>7</v>
      </c>
      <c r="G454" s="142">
        <v>8</v>
      </c>
      <c r="H454" s="141">
        <v>15</v>
      </c>
      <c r="I454" s="154">
        <v>10</v>
      </c>
      <c r="J454" s="146">
        <v>6825000</v>
      </c>
      <c r="K454" s="142" t="s">
        <v>1226</v>
      </c>
      <c r="L454" s="142" t="s">
        <v>2322</v>
      </c>
      <c r="M454" s="147">
        <v>800000</v>
      </c>
      <c r="N454" s="148" t="s">
        <v>1939</v>
      </c>
      <c r="O454" s="149" t="s">
        <v>1940</v>
      </c>
      <c r="P454" s="155" t="s">
        <v>455</v>
      </c>
      <c r="Q454" s="142" t="s">
        <v>1228</v>
      </c>
      <c r="R454" s="151" t="s">
        <v>1221</v>
      </c>
      <c r="S454" s="151" t="s">
        <v>336</v>
      </c>
      <c r="T454" s="152"/>
      <c r="U454" s="152"/>
      <c r="V454" s="152"/>
      <c r="W454" s="153"/>
      <c r="X454" s="107"/>
    </row>
    <row r="455" spans="1:24" ht="20.25" customHeight="1">
      <c r="A455" s="156" t="s">
        <v>1217</v>
      </c>
      <c r="B455" s="157">
        <v>411</v>
      </c>
      <c r="C455" s="158" t="s">
        <v>1229</v>
      </c>
      <c r="D455" s="141" t="s">
        <v>64</v>
      </c>
      <c r="E455" s="143"/>
      <c r="F455" s="142">
        <v>4</v>
      </c>
      <c r="G455" s="142">
        <v>4</v>
      </c>
      <c r="H455" s="141">
        <v>8</v>
      </c>
      <c r="I455" s="154">
        <v>8</v>
      </c>
      <c r="J455" s="146">
        <v>8100000</v>
      </c>
      <c r="K455" s="142" t="s">
        <v>1229</v>
      </c>
      <c r="L455" s="153"/>
      <c r="M455" s="147">
        <v>800000</v>
      </c>
      <c r="N455" s="148" t="e">
        <v>#N/A</v>
      </c>
      <c r="O455" s="149" t="e">
        <v>#N/A</v>
      </c>
      <c r="P455" s="155" t="e">
        <v>#N/A</v>
      </c>
      <c r="Q455" s="141" t="e">
        <v>#N/A</v>
      </c>
      <c r="R455" s="151" t="e">
        <v>#N/A</v>
      </c>
      <c r="S455" s="151" t="e">
        <v>#N/A</v>
      </c>
      <c r="T455" s="152"/>
      <c r="U455" s="152"/>
      <c r="V455" s="152"/>
      <c r="W455" s="153"/>
      <c r="X455" s="107"/>
    </row>
    <row r="456" spans="1:24" ht="20.25" customHeight="1">
      <c r="A456" s="140" t="s">
        <v>1158</v>
      </c>
      <c r="B456" s="141">
        <v>401</v>
      </c>
      <c r="C456" s="142" t="s">
        <v>1159</v>
      </c>
      <c r="D456" s="141" t="s">
        <v>150</v>
      </c>
      <c r="E456" s="143"/>
      <c r="F456" s="144">
        <v>10430</v>
      </c>
      <c r="G456" s="144">
        <v>10430</v>
      </c>
      <c r="H456" s="145">
        <v>20860</v>
      </c>
      <c r="I456" s="146">
        <v>15683</v>
      </c>
      <c r="J456" s="146">
        <v>313660000</v>
      </c>
      <c r="K456" s="142" t="s">
        <v>1160</v>
      </c>
      <c r="L456" s="142" t="s">
        <v>2323</v>
      </c>
      <c r="M456" s="147">
        <v>10500</v>
      </c>
      <c r="N456" s="148" t="s">
        <v>1947</v>
      </c>
      <c r="O456" s="149" t="s">
        <v>1948</v>
      </c>
      <c r="P456" s="150">
        <v>1</v>
      </c>
      <c r="Q456" s="142" t="s">
        <v>1161</v>
      </c>
      <c r="R456" s="151" t="s">
        <v>1162</v>
      </c>
      <c r="S456" s="151" t="s">
        <v>67</v>
      </c>
      <c r="T456" s="152"/>
      <c r="U456" s="152"/>
      <c r="V456" s="152"/>
      <c r="W456" s="153"/>
      <c r="X456" s="107"/>
    </row>
    <row r="457" spans="1:24" ht="20.25" customHeight="1">
      <c r="A457" s="140" t="s">
        <v>1158</v>
      </c>
      <c r="B457" s="141">
        <v>402</v>
      </c>
      <c r="C457" s="142" t="s">
        <v>1163</v>
      </c>
      <c r="D457" s="141" t="s">
        <v>150</v>
      </c>
      <c r="E457" s="143"/>
      <c r="F457" s="144">
        <v>4904</v>
      </c>
      <c r="G457" s="144">
        <v>5046</v>
      </c>
      <c r="H457" s="145">
        <v>9950</v>
      </c>
      <c r="I457" s="146">
        <v>7835</v>
      </c>
      <c r="J457" s="146">
        <v>47010000</v>
      </c>
      <c r="K457" s="142" t="s">
        <v>1163</v>
      </c>
      <c r="L457" s="142" t="s">
        <v>1164</v>
      </c>
      <c r="M457" s="161">
        <v>7650</v>
      </c>
      <c r="N457" s="148" t="s">
        <v>1947</v>
      </c>
      <c r="O457" s="149" t="s">
        <v>1948</v>
      </c>
      <c r="P457" s="150">
        <v>1</v>
      </c>
      <c r="Q457" s="142" t="s">
        <v>1164</v>
      </c>
      <c r="R457" s="151" t="s">
        <v>1039</v>
      </c>
      <c r="S457" s="151" t="s">
        <v>234</v>
      </c>
      <c r="T457" s="169"/>
      <c r="U457" s="169"/>
      <c r="V457" s="169"/>
      <c r="W457" s="159"/>
      <c r="X457" s="107"/>
    </row>
    <row r="458" spans="1:24" ht="20.25" customHeight="1">
      <c r="A458" s="140" t="s">
        <v>1158</v>
      </c>
      <c r="B458" s="141">
        <v>398</v>
      </c>
      <c r="C458" s="142" t="s">
        <v>1165</v>
      </c>
      <c r="D458" s="141" t="s">
        <v>150</v>
      </c>
      <c r="E458" s="143"/>
      <c r="F458" s="142">
        <v>717</v>
      </c>
      <c r="G458" s="142">
        <v>732</v>
      </c>
      <c r="H458" s="145">
        <v>1449</v>
      </c>
      <c r="I458" s="154">
        <v>906</v>
      </c>
      <c r="J458" s="146">
        <v>38052000</v>
      </c>
      <c r="K458" s="142" t="s">
        <v>1165</v>
      </c>
      <c r="L458" s="142" t="s">
        <v>1166</v>
      </c>
      <c r="M458" s="161">
        <v>42000</v>
      </c>
      <c r="N458" s="148" t="s">
        <v>1947</v>
      </c>
      <c r="O458" s="149" t="s">
        <v>1948</v>
      </c>
      <c r="P458" s="150">
        <v>1</v>
      </c>
      <c r="Q458" s="142" t="s">
        <v>1167</v>
      </c>
      <c r="R458" s="151" t="s">
        <v>1168</v>
      </c>
      <c r="S458" s="151" t="s">
        <v>315</v>
      </c>
      <c r="T458" s="169"/>
      <c r="U458" s="169"/>
      <c r="V458" s="169"/>
      <c r="W458" s="159"/>
      <c r="X458" s="107"/>
    </row>
    <row r="459" spans="1:24" ht="20.25" customHeight="1">
      <c r="A459" s="140" t="s">
        <v>1158</v>
      </c>
      <c r="B459" s="141">
        <v>399</v>
      </c>
      <c r="C459" s="142" t="s">
        <v>1169</v>
      </c>
      <c r="D459" s="141" t="s">
        <v>150</v>
      </c>
      <c r="E459" s="143"/>
      <c r="F459" s="144">
        <v>1035</v>
      </c>
      <c r="G459" s="144">
        <v>1035</v>
      </c>
      <c r="H459" s="145">
        <v>2070</v>
      </c>
      <c r="I459" s="146">
        <v>1294</v>
      </c>
      <c r="J459" s="146">
        <v>11387200</v>
      </c>
      <c r="K459" s="142" t="s">
        <v>1169</v>
      </c>
      <c r="L459" s="142" t="s">
        <v>2324</v>
      </c>
      <c r="M459" s="161">
        <v>8800</v>
      </c>
      <c r="N459" s="148" t="s">
        <v>1947</v>
      </c>
      <c r="O459" s="149" t="s">
        <v>1948</v>
      </c>
      <c r="P459" s="150">
        <v>1</v>
      </c>
      <c r="Q459" s="142" t="s">
        <v>1171</v>
      </c>
      <c r="R459" s="151" t="s">
        <v>1172</v>
      </c>
      <c r="S459" s="151" t="s">
        <v>234</v>
      </c>
      <c r="T459" s="169"/>
      <c r="U459" s="169"/>
      <c r="V459" s="169"/>
      <c r="W459" s="159"/>
      <c r="X459" s="107"/>
    </row>
    <row r="460" spans="1:24" ht="20.25" customHeight="1">
      <c r="A460" s="140" t="s">
        <v>1158</v>
      </c>
      <c r="B460" s="141">
        <v>400</v>
      </c>
      <c r="C460" s="142" t="s">
        <v>1173</v>
      </c>
      <c r="D460" s="141" t="s">
        <v>150</v>
      </c>
      <c r="E460" s="143"/>
      <c r="F460" s="144">
        <v>1250</v>
      </c>
      <c r="G460" s="144">
        <v>1060</v>
      </c>
      <c r="H460" s="145">
        <v>2310</v>
      </c>
      <c r="I460" s="146">
        <v>1572</v>
      </c>
      <c r="J460" s="146">
        <v>5109000</v>
      </c>
      <c r="K460" s="142" t="s">
        <v>1173</v>
      </c>
      <c r="L460" s="142" t="s">
        <v>2325</v>
      </c>
      <c r="M460" s="161">
        <v>4500</v>
      </c>
      <c r="N460" s="148" t="s">
        <v>1947</v>
      </c>
      <c r="O460" s="149" t="s">
        <v>1948</v>
      </c>
      <c r="P460" s="150">
        <v>1</v>
      </c>
      <c r="Q460" s="142" t="s">
        <v>1175</v>
      </c>
      <c r="R460" s="151" t="s">
        <v>1039</v>
      </c>
      <c r="S460" s="151" t="s">
        <v>234</v>
      </c>
      <c r="T460" s="169"/>
      <c r="U460" s="169"/>
      <c r="V460" s="169"/>
      <c r="W460" s="159"/>
      <c r="X460" s="162"/>
    </row>
    <row r="461" spans="1:24" ht="20.25" customHeight="1">
      <c r="A461" s="140" t="s">
        <v>1158</v>
      </c>
      <c r="B461" s="141">
        <v>403</v>
      </c>
      <c r="C461" s="142" t="s">
        <v>1176</v>
      </c>
      <c r="D461" s="141" t="s">
        <v>150</v>
      </c>
      <c r="E461" s="143"/>
      <c r="F461" s="144">
        <v>55045</v>
      </c>
      <c r="G461" s="144">
        <v>55110</v>
      </c>
      <c r="H461" s="145">
        <v>110155</v>
      </c>
      <c r="I461" s="146">
        <v>106038</v>
      </c>
      <c r="J461" s="146">
        <v>307510200</v>
      </c>
      <c r="K461" s="142" t="s">
        <v>1176</v>
      </c>
      <c r="L461" s="142" t="s">
        <v>2326</v>
      </c>
      <c r="M461" s="161">
        <v>3000</v>
      </c>
      <c r="N461" s="148" t="s">
        <v>1947</v>
      </c>
      <c r="O461" s="149" t="s">
        <v>1948</v>
      </c>
      <c r="P461" s="150">
        <v>1</v>
      </c>
      <c r="Q461" s="142" t="s">
        <v>1177</v>
      </c>
      <c r="R461" s="151" t="s">
        <v>1039</v>
      </c>
      <c r="S461" s="151" t="s">
        <v>234</v>
      </c>
      <c r="T461" s="169"/>
      <c r="U461" s="169"/>
      <c r="V461" s="169"/>
      <c r="W461" s="159"/>
      <c r="X461" s="107"/>
    </row>
    <row r="462" spans="1:24" ht="20.25" customHeight="1">
      <c r="A462" s="140" t="s">
        <v>1158</v>
      </c>
      <c r="B462" s="141">
        <v>393</v>
      </c>
      <c r="C462" s="142" t="s">
        <v>1178</v>
      </c>
      <c r="D462" s="141" t="s">
        <v>150</v>
      </c>
      <c r="E462" s="143"/>
      <c r="F462" s="144">
        <v>2050</v>
      </c>
      <c r="G462" s="144">
        <v>2050</v>
      </c>
      <c r="H462" s="145">
        <v>4100</v>
      </c>
      <c r="I462" s="146">
        <v>2563</v>
      </c>
      <c r="J462" s="146">
        <v>7266105</v>
      </c>
      <c r="K462" s="142" t="s">
        <v>1179</v>
      </c>
      <c r="L462" s="142" t="s">
        <v>2327</v>
      </c>
      <c r="M462" s="147">
        <v>3150</v>
      </c>
      <c r="N462" s="148" t="s">
        <v>1947</v>
      </c>
      <c r="O462" s="149" t="s">
        <v>1948</v>
      </c>
      <c r="P462" s="150">
        <v>1</v>
      </c>
      <c r="Q462" s="142" t="s">
        <v>1180</v>
      </c>
      <c r="R462" s="151" t="s">
        <v>1181</v>
      </c>
      <c r="S462" s="151" t="s">
        <v>858</v>
      </c>
      <c r="T462" s="152"/>
      <c r="U462" s="152"/>
      <c r="V462" s="152"/>
      <c r="W462" s="153"/>
      <c r="X462" s="107"/>
    </row>
    <row r="463" spans="1:24" ht="20.25" customHeight="1">
      <c r="A463" s="140" t="s">
        <v>1158</v>
      </c>
      <c r="B463" s="141">
        <v>396</v>
      </c>
      <c r="C463" s="142" t="s">
        <v>1182</v>
      </c>
      <c r="D463" s="141" t="s">
        <v>150</v>
      </c>
      <c r="E463" s="143"/>
      <c r="F463" s="142">
        <v>30</v>
      </c>
      <c r="G463" s="142">
        <v>30</v>
      </c>
      <c r="H463" s="141">
        <v>60</v>
      </c>
      <c r="I463" s="154">
        <v>38</v>
      </c>
      <c r="J463" s="146">
        <v>570000</v>
      </c>
      <c r="K463" s="142" t="s">
        <v>1182</v>
      </c>
      <c r="L463" s="142" t="s">
        <v>2328</v>
      </c>
      <c r="M463" s="161">
        <v>15750</v>
      </c>
      <c r="N463" s="148" t="s">
        <v>1947</v>
      </c>
      <c r="O463" s="149" t="s">
        <v>1948</v>
      </c>
      <c r="P463" s="150">
        <v>1</v>
      </c>
      <c r="Q463" s="142" t="s">
        <v>1183</v>
      </c>
      <c r="R463" s="151" t="s">
        <v>1108</v>
      </c>
      <c r="S463" s="151" t="s">
        <v>67</v>
      </c>
      <c r="T463" s="169"/>
      <c r="U463" s="169"/>
      <c r="V463" s="169"/>
      <c r="W463" s="159"/>
      <c r="X463" s="107"/>
    </row>
    <row r="464" spans="1:24" ht="20.25" customHeight="1">
      <c r="A464" s="140" t="s">
        <v>1158</v>
      </c>
      <c r="B464" s="141">
        <v>397</v>
      </c>
      <c r="C464" s="142" t="s">
        <v>1184</v>
      </c>
      <c r="D464" s="141" t="s">
        <v>150</v>
      </c>
      <c r="E464" s="143"/>
      <c r="F464" s="142">
        <v>60</v>
      </c>
      <c r="G464" s="142">
        <v>60</v>
      </c>
      <c r="H464" s="141">
        <v>120</v>
      </c>
      <c r="I464" s="154">
        <v>75</v>
      </c>
      <c r="J464" s="146">
        <v>1125000</v>
      </c>
      <c r="K464" s="142" t="s">
        <v>1184</v>
      </c>
      <c r="L464" s="142" t="s">
        <v>2329</v>
      </c>
      <c r="M464" s="161">
        <v>16800</v>
      </c>
      <c r="N464" s="148" t="s">
        <v>1947</v>
      </c>
      <c r="O464" s="149" t="s">
        <v>1948</v>
      </c>
      <c r="P464" s="150">
        <v>1</v>
      </c>
      <c r="Q464" s="142" t="s">
        <v>1185</v>
      </c>
      <c r="R464" s="151" t="s">
        <v>1108</v>
      </c>
      <c r="S464" s="151" t="s">
        <v>67</v>
      </c>
      <c r="T464" s="169"/>
      <c r="U464" s="169"/>
      <c r="V464" s="169"/>
      <c r="W464" s="159"/>
      <c r="X464" s="162"/>
    </row>
    <row r="465" spans="1:24" ht="20.25" customHeight="1">
      <c r="A465" s="140" t="s">
        <v>1158</v>
      </c>
      <c r="B465" s="141">
        <v>394</v>
      </c>
      <c r="C465" s="142" t="s">
        <v>1186</v>
      </c>
      <c r="D465" s="141" t="s">
        <v>150</v>
      </c>
      <c r="E465" s="143"/>
      <c r="F465" s="142">
        <v>50</v>
      </c>
      <c r="G465" s="142">
        <v>50</v>
      </c>
      <c r="H465" s="141">
        <v>100</v>
      </c>
      <c r="I465" s="154">
        <v>89</v>
      </c>
      <c r="J465" s="146">
        <v>28035000</v>
      </c>
      <c r="K465" s="142" t="s">
        <v>1187</v>
      </c>
      <c r="L465" s="142" t="s">
        <v>1188</v>
      </c>
      <c r="M465" s="147">
        <v>325800</v>
      </c>
      <c r="N465" s="148" t="s">
        <v>1947</v>
      </c>
      <c r="O465" s="149" t="s">
        <v>1948</v>
      </c>
      <c r="P465" s="150">
        <v>1</v>
      </c>
      <c r="Q465" s="142" t="s">
        <v>1191</v>
      </c>
      <c r="R465" s="151" t="s">
        <v>1189</v>
      </c>
      <c r="S465" s="151" t="s">
        <v>217</v>
      </c>
      <c r="T465" s="152"/>
      <c r="U465" s="152"/>
      <c r="V465" s="152"/>
      <c r="W465" s="159"/>
      <c r="X465" s="107"/>
    </row>
    <row r="466" spans="1:24" ht="20.25" customHeight="1">
      <c r="A466" s="140" t="s">
        <v>1158</v>
      </c>
      <c r="B466" s="141">
        <v>395</v>
      </c>
      <c r="C466" s="142" t="s">
        <v>1187</v>
      </c>
      <c r="D466" s="141" t="s">
        <v>150</v>
      </c>
      <c r="E466" s="160" t="s">
        <v>1190</v>
      </c>
      <c r="F466" s="144">
        <v>1010</v>
      </c>
      <c r="G466" s="144">
        <v>1010</v>
      </c>
      <c r="H466" s="145">
        <v>2020</v>
      </c>
      <c r="I466" s="146">
        <v>1263</v>
      </c>
      <c r="J466" s="146">
        <v>251968500</v>
      </c>
      <c r="K466" s="142" t="s">
        <v>1187</v>
      </c>
      <c r="L466" s="142" t="s">
        <v>2330</v>
      </c>
      <c r="M466" s="161">
        <v>294000</v>
      </c>
      <c r="N466" s="148" t="s">
        <v>1947</v>
      </c>
      <c r="O466" s="149" t="s">
        <v>1948</v>
      </c>
      <c r="P466" s="150">
        <v>1</v>
      </c>
      <c r="Q466" s="142" t="s">
        <v>1191</v>
      </c>
      <c r="R466" s="151" t="s">
        <v>1189</v>
      </c>
      <c r="S466" s="151" t="s">
        <v>217</v>
      </c>
      <c r="T466" s="169"/>
      <c r="U466" s="169"/>
      <c r="V466" s="169"/>
      <c r="W466" s="159"/>
      <c r="X466" s="107"/>
    </row>
    <row r="467" spans="1:24" ht="20.25" customHeight="1">
      <c r="A467" s="156" t="s">
        <v>1158</v>
      </c>
      <c r="B467" s="157">
        <v>405</v>
      </c>
      <c r="C467" s="158" t="s">
        <v>1192</v>
      </c>
      <c r="D467" s="119" t="s">
        <v>150</v>
      </c>
      <c r="E467" s="160" t="s">
        <v>1193</v>
      </c>
      <c r="F467" s="142">
        <v>50</v>
      </c>
      <c r="G467" s="142" t="s">
        <v>533</v>
      </c>
      <c r="H467" s="141">
        <v>50</v>
      </c>
      <c r="I467" s="154">
        <v>50</v>
      </c>
      <c r="J467" s="154" t="s">
        <v>533</v>
      </c>
      <c r="K467" s="142" t="s">
        <v>1194</v>
      </c>
      <c r="L467" s="142" t="s">
        <v>2331</v>
      </c>
      <c r="M467" s="147">
        <v>1290000</v>
      </c>
      <c r="N467" s="148" t="e">
        <v>#N/A</v>
      </c>
      <c r="O467" s="149" t="e">
        <v>#N/A</v>
      </c>
      <c r="P467" s="155" t="e">
        <v>#N/A</v>
      </c>
      <c r="Q467" s="141" t="e">
        <v>#N/A</v>
      </c>
      <c r="R467" s="151" t="e">
        <v>#N/A</v>
      </c>
      <c r="S467" s="151" t="e">
        <v>#N/A</v>
      </c>
      <c r="T467" s="152"/>
      <c r="U467" s="152"/>
      <c r="V467" s="152"/>
      <c r="W467" s="159"/>
      <c r="X467" s="107"/>
    </row>
    <row r="468" spans="1:24" ht="20.25" customHeight="1">
      <c r="A468" s="140" t="s">
        <v>1158</v>
      </c>
      <c r="B468" s="141">
        <v>404</v>
      </c>
      <c r="C468" s="142" t="s">
        <v>1195</v>
      </c>
      <c r="D468" s="141" t="s">
        <v>150</v>
      </c>
      <c r="E468" s="143"/>
      <c r="F468" s="168">
        <v>2500</v>
      </c>
      <c r="G468" s="144">
        <v>2500</v>
      </c>
      <c r="H468" s="145">
        <v>5000</v>
      </c>
      <c r="I468" s="146">
        <v>3125</v>
      </c>
      <c r="J468" s="146">
        <v>14062500</v>
      </c>
      <c r="K468" s="142" t="s">
        <v>1195</v>
      </c>
      <c r="L468" s="159"/>
      <c r="M468" s="167"/>
      <c r="N468" s="148" t="s">
        <v>1947</v>
      </c>
      <c r="O468" s="149" t="s">
        <v>1948</v>
      </c>
      <c r="P468" s="155">
        <v>1</v>
      </c>
      <c r="Q468" s="142" t="s">
        <v>1197</v>
      </c>
      <c r="R468" s="151" t="s">
        <v>1198</v>
      </c>
      <c r="S468" s="151" t="s">
        <v>67</v>
      </c>
      <c r="T468" s="152"/>
      <c r="U468" s="152"/>
      <c r="V468" s="152"/>
      <c r="W468" s="159"/>
      <c r="X468" s="107"/>
    </row>
    <row r="469" spans="1:24" ht="20.25" customHeight="1">
      <c r="A469" s="140" t="s">
        <v>1297</v>
      </c>
      <c r="B469" s="141">
        <v>435</v>
      </c>
      <c r="C469" s="142" t="s">
        <v>1298</v>
      </c>
      <c r="D469" s="141" t="s">
        <v>150</v>
      </c>
      <c r="E469" s="143"/>
      <c r="F469" s="144">
        <v>6710</v>
      </c>
      <c r="G469" s="144">
        <v>7381</v>
      </c>
      <c r="H469" s="145">
        <v>14091</v>
      </c>
      <c r="I469" s="146">
        <v>8807</v>
      </c>
      <c r="J469" s="146">
        <v>3522800</v>
      </c>
      <c r="K469" s="142" t="s">
        <v>1298</v>
      </c>
      <c r="L469" s="142" t="s">
        <v>1300</v>
      </c>
      <c r="M469" s="168">
        <v>500</v>
      </c>
      <c r="N469" s="148" t="s">
        <v>1947</v>
      </c>
      <c r="O469" s="149" t="s">
        <v>1948</v>
      </c>
      <c r="P469" s="155" t="s">
        <v>455</v>
      </c>
      <c r="Q469" s="142" t="s">
        <v>1300</v>
      </c>
      <c r="R469" s="151" t="s">
        <v>1301</v>
      </c>
      <c r="S469" s="151" t="s">
        <v>234</v>
      </c>
      <c r="T469" s="169"/>
      <c r="U469" s="169"/>
      <c r="V469" s="169"/>
      <c r="W469" s="159"/>
      <c r="X469" s="162"/>
    </row>
    <row r="470" spans="1:24" ht="20.25" customHeight="1">
      <c r="A470" s="140" t="s">
        <v>1297</v>
      </c>
      <c r="B470" s="141">
        <v>436</v>
      </c>
      <c r="C470" s="142" t="s">
        <v>1302</v>
      </c>
      <c r="D470" s="141" t="s">
        <v>150</v>
      </c>
      <c r="E470" s="143"/>
      <c r="F470" s="144">
        <v>11220</v>
      </c>
      <c r="G470" s="144">
        <v>12342</v>
      </c>
      <c r="H470" s="145">
        <v>23562</v>
      </c>
      <c r="I470" s="146">
        <v>16844</v>
      </c>
      <c r="J470" s="146">
        <v>23413160</v>
      </c>
      <c r="K470" s="142" t="s">
        <v>1302</v>
      </c>
      <c r="L470" s="142" t="s">
        <v>1303</v>
      </c>
      <c r="M470" s="161">
        <v>1500</v>
      </c>
      <c r="N470" s="148" t="s">
        <v>1947</v>
      </c>
      <c r="O470" s="149" t="s">
        <v>1948</v>
      </c>
      <c r="P470" s="155" t="s">
        <v>455</v>
      </c>
      <c r="Q470" s="142" t="s">
        <v>1304</v>
      </c>
      <c r="R470" s="151" t="s">
        <v>1305</v>
      </c>
      <c r="S470" s="151" t="s">
        <v>67</v>
      </c>
      <c r="T470" s="169"/>
      <c r="U470" s="169"/>
      <c r="V470" s="169"/>
      <c r="W470" s="159"/>
      <c r="X470" s="107"/>
    </row>
    <row r="471" spans="1:24" ht="20.25" customHeight="1">
      <c r="A471" s="140" t="s">
        <v>1248</v>
      </c>
      <c r="B471" s="141">
        <v>425</v>
      </c>
      <c r="C471" s="142" t="s">
        <v>1249</v>
      </c>
      <c r="D471" s="141" t="s">
        <v>251</v>
      </c>
      <c r="E471" s="143"/>
      <c r="F471" s="142">
        <v>72</v>
      </c>
      <c r="G471" s="142">
        <v>72</v>
      </c>
      <c r="H471" s="141">
        <v>144</v>
      </c>
      <c r="I471" s="154">
        <v>130</v>
      </c>
      <c r="J471" s="146">
        <v>132600000</v>
      </c>
      <c r="K471" s="142" t="s">
        <v>1250</v>
      </c>
      <c r="L471" s="142" t="s">
        <v>1251</v>
      </c>
      <c r="M471" s="161">
        <v>1020000</v>
      </c>
      <c r="N471" s="148" t="s">
        <v>1947</v>
      </c>
      <c r="O471" s="149" t="s">
        <v>1948</v>
      </c>
      <c r="P471" s="155" t="s">
        <v>455</v>
      </c>
      <c r="Q471" s="142" t="s">
        <v>1251</v>
      </c>
      <c r="R471" s="151" t="s">
        <v>1252</v>
      </c>
      <c r="S471" s="151" t="s">
        <v>67</v>
      </c>
      <c r="T471" s="169"/>
      <c r="U471" s="169"/>
      <c r="V471" s="169"/>
      <c r="W471" s="153"/>
      <c r="X471" s="107"/>
    </row>
    <row r="472" spans="1:24" ht="20.25" customHeight="1">
      <c r="A472" s="140" t="s">
        <v>1248</v>
      </c>
      <c r="B472" s="141">
        <v>424</v>
      </c>
      <c r="C472" s="142" t="s">
        <v>1253</v>
      </c>
      <c r="D472" s="141" t="s">
        <v>251</v>
      </c>
      <c r="E472" s="143"/>
      <c r="F472" s="142">
        <v>87</v>
      </c>
      <c r="G472" s="142">
        <v>87</v>
      </c>
      <c r="H472" s="141">
        <v>174</v>
      </c>
      <c r="I472" s="154">
        <v>156</v>
      </c>
      <c r="J472" s="146">
        <v>121680000</v>
      </c>
      <c r="K472" s="142" t="s">
        <v>1253</v>
      </c>
      <c r="L472" s="142" t="s">
        <v>1254</v>
      </c>
      <c r="M472" s="161">
        <v>772000</v>
      </c>
      <c r="N472" s="148" t="s">
        <v>1947</v>
      </c>
      <c r="O472" s="149" t="s">
        <v>1948</v>
      </c>
      <c r="P472" s="155" t="s">
        <v>455</v>
      </c>
      <c r="Q472" s="142" t="s">
        <v>1254</v>
      </c>
      <c r="R472" s="151" t="s">
        <v>1252</v>
      </c>
      <c r="S472" s="151" t="s">
        <v>67</v>
      </c>
      <c r="T472" s="169"/>
      <c r="U472" s="169"/>
      <c r="V472" s="169"/>
      <c r="W472" s="159"/>
      <c r="X472" s="107"/>
    </row>
    <row r="473" spans="1:24" ht="20.25" customHeight="1">
      <c r="A473" s="140" t="s">
        <v>1248</v>
      </c>
      <c r="B473" s="141">
        <v>423</v>
      </c>
      <c r="C473" s="142" t="s">
        <v>1255</v>
      </c>
      <c r="D473" s="141" t="s">
        <v>251</v>
      </c>
      <c r="E473" s="143"/>
      <c r="F473" s="142">
        <v>116</v>
      </c>
      <c r="G473" s="142">
        <v>116</v>
      </c>
      <c r="H473" s="141">
        <v>232</v>
      </c>
      <c r="I473" s="154">
        <v>206</v>
      </c>
      <c r="J473" s="146">
        <v>201880000</v>
      </c>
      <c r="K473" s="142" t="s">
        <v>1256</v>
      </c>
      <c r="L473" s="142" t="s">
        <v>1257</v>
      </c>
      <c r="M473" s="147">
        <v>950000</v>
      </c>
      <c r="N473" s="148" t="s">
        <v>1947</v>
      </c>
      <c r="O473" s="149" t="s">
        <v>1948</v>
      </c>
      <c r="P473" s="155" t="s">
        <v>455</v>
      </c>
      <c r="Q473" s="142" t="s">
        <v>1257</v>
      </c>
      <c r="R473" s="151" t="s">
        <v>1252</v>
      </c>
      <c r="S473" s="151" t="s">
        <v>67</v>
      </c>
      <c r="T473" s="152"/>
      <c r="U473" s="152"/>
      <c r="V473" s="152"/>
      <c r="W473" s="153"/>
      <c r="X473" s="107"/>
    </row>
    <row r="474" spans="1:24" ht="20.25" customHeight="1">
      <c r="A474" s="140" t="s">
        <v>1248</v>
      </c>
      <c r="B474" s="141">
        <v>420</v>
      </c>
      <c r="C474" s="142" t="s">
        <v>1258</v>
      </c>
      <c r="D474" s="141" t="s">
        <v>251</v>
      </c>
      <c r="E474" s="143"/>
      <c r="F474" s="142">
        <v>58</v>
      </c>
      <c r="G474" s="142">
        <v>58</v>
      </c>
      <c r="H474" s="141">
        <v>116</v>
      </c>
      <c r="I474" s="154">
        <v>95</v>
      </c>
      <c r="J474" s="146">
        <v>170810000</v>
      </c>
      <c r="K474" s="142" t="s">
        <v>1258</v>
      </c>
      <c r="L474" s="142" t="s">
        <v>1259</v>
      </c>
      <c r="M474" s="161">
        <v>1798000</v>
      </c>
      <c r="N474" s="148" t="s">
        <v>1947</v>
      </c>
      <c r="O474" s="149" t="s">
        <v>1948</v>
      </c>
      <c r="P474" s="155" t="s">
        <v>455</v>
      </c>
      <c r="Q474" s="142" t="s">
        <v>1259</v>
      </c>
      <c r="R474" s="151" t="s">
        <v>1252</v>
      </c>
      <c r="S474" s="151" t="s">
        <v>67</v>
      </c>
      <c r="T474" s="169"/>
      <c r="U474" s="169"/>
      <c r="V474" s="169"/>
      <c r="W474" s="159"/>
      <c r="X474" s="162"/>
    </row>
    <row r="475" spans="1:24" ht="20.25" customHeight="1">
      <c r="A475" s="140" t="s">
        <v>1248</v>
      </c>
      <c r="B475" s="141">
        <v>418</v>
      </c>
      <c r="C475" s="142" t="s">
        <v>1260</v>
      </c>
      <c r="D475" s="141" t="s">
        <v>251</v>
      </c>
      <c r="E475" s="143"/>
      <c r="F475" s="142">
        <v>58</v>
      </c>
      <c r="G475" s="142">
        <v>58</v>
      </c>
      <c r="H475" s="141">
        <v>116</v>
      </c>
      <c r="I475" s="154">
        <v>88</v>
      </c>
      <c r="J475" s="146">
        <v>283360000</v>
      </c>
      <c r="K475" s="142" t="s">
        <v>1260</v>
      </c>
      <c r="L475" s="142" t="s">
        <v>1262</v>
      </c>
      <c r="M475" s="161">
        <v>3220000</v>
      </c>
      <c r="N475" s="148" t="s">
        <v>1947</v>
      </c>
      <c r="O475" s="149" t="s">
        <v>1948</v>
      </c>
      <c r="P475" s="155" t="s">
        <v>455</v>
      </c>
      <c r="Q475" s="142" t="s">
        <v>1262</v>
      </c>
      <c r="R475" s="151" t="s">
        <v>1252</v>
      </c>
      <c r="S475" s="151" t="s">
        <v>67</v>
      </c>
      <c r="T475" s="169"/>
      <c r="U475" s="169"/>
      <c r="V475" s="169"/>
      <c r="W475" s="159"/>
      <c r="X475" s="107"/>
    </row>
    <row r="476" spans="1:24" ht="20.25" customHeight="1">
      <c r="A476" s="140" t="s">
        <v>1248</v>
      </c>
      <c r="B476" s="141">
        <v>421</v>
      </c>
      <c r="C476" s="142" t="s">
        <v>1263</v>
      </c>
      <c r="D476" s="141" t="s">
        <v>251</v>
      </c>
      <c r="E476" s="143"/>
      <c r="F476" s="142">
        <v>58</v>
      </c>
      <c r="G476" s="142">
        <v>58</v>
      </c>
      <c r="H476" s="141">
        <v>116</v>
      </c>
      <c r="I476" s="154">
        <v>99</v>
      </c>
      <c r="J476" s="146">
        <v>138600000</v>
      </c>
      <c r="K476" s="142" t="s">
        <v>1263</v>
      </c>
      <c r="L476" s="142" t="s">
        <v>1264</v>
      </c>
      <c r="M476" s="161">
        <v>1400000</v>
      </c>
      <c r="N476" s="148" t="s">
        <v>1947</v>
      </c>
      <c r="O476" s="149" t="s">
        <v>1948</v>
      </c>
      <c r="P476" s="155" t="s">
        <v>455</v>
      </c>
      <c r="Q476" s="142" t="s">
        <v>1264</v>
      </c>
      <c r="R476" s="151" t="s">
        <v>1252</v>
      </c>
      <c r="S476" s="151" t="s">
        <v>67</v>
      </c>
      <c r="T476" s="169"/>
      <c r="U476" s="169"/>
      <c r="V476" s="169"/>
      <c r="W476" s="159"/>
      <c r="X476" s="107"/>
    </row>
    <row r="477" spans="1:24" ht="20.25" customHeight="1">
      <c r="A477" s="140" t="s">
        <v>1248</v>
      </c>
      <c r="B477" s="141">
        <v>422</v>
      </c>
      <c r="C477" s="142" t="s">
        <v>1265</v>
      </c>
      <c r="D477" s="141" t="s">
        <v>251</v>
      </c>
      <c r="E477" s="143"/>
      <c r="F477" s="142">
        <v>87</v>
      </c>
      <c r="G477" s="142">
        <v>87</v>
      </c>
      <c r="H477" s="141">
        <v>174</v>
      </c>
      <c r="I477" s="154">
        <v>154</v>
      </c>
      <c r="J477" s="146">
        <v>478940000</v>
      </c>
      <c r="K477" s="142" t="s">
        <v>1265</v>
      </c>
      <c r="L477" s="142" t="s">
        <v>1266</v>
      </c>
      <c r="M477" s="161">
        <v>3110000</v>
      </c>
      <c r="N477" s="148" t="s">
        <v>1947</v>
      </c>
      <c r="O477" s="149" t="s">
        <v>1948</v>
      </c>
      <c r="P477" s="155" t="s">
        <v>455</v>
      </c>
      <c r="Q477" s="142" t="s">
        <v>1266</v>
      </c>
      <c r="R477" s="151" t="s">
        <v>1252</v>
      </c>
      <c r="S477" s="151" t="s">
        <v>67</v>
      </c>
      <c r="T477" s="169"/>
      <c r="U477" s="169"/>
      <c r="V477" s="169"/>
      <c r="W477" s="159"/>
      <c r="X477" s="162"/>
    </row>
    <row r="478" spans="1:24" ht="20.25" customHeight="1">
      <c r="A478" s="140" t="s">
        <v>1248</v>
      </c>
      <c r="B478" s="141">
        <v>419</v>
      </c>
      <c r="C478" s="142" t="s">
        <v>1267</v>
      </c>
      <c r="D478" s="141" t="s">
        <v>251</v>
      </c>
      <c r="E478" s="160" t="s">
        <v>2332</v>
      </c>
      <c r="F478" s="142">
        <v>87</v>
      </c>
      <c r="G478" s="142">
        <v>87</v>
      </c>
      <c r="H478" s="141">
        <v>174</v>
      </c>
      <c r="I478" s="154">
        <v>140</v>
      </c>
      <c r="J478" s="146">
        <v>236600000</v>
      </c>
      <c r="K478" s="142" t="s">
        <v>1268</v>
      </c>
      <c r="L478" s="142" t="s">
        <v>1269</v>
      </c>
      <c r="M478" s="147">
        <v>1786000</v>
      </c>
      <c r="N478" s="148" t="s">
        <v>1947</v>
      </c>
      <c r="O478" s="149" t="s">
        <v>1948</v>
      </c>
      <c r="P478" s="155" t="s">
        <v>455</v>
      </c>
      <c r="Q478" s="142" t="s">
        <v>1269</v>
      </c>
      <c r="R478" s="151" t="s">
        <v>1270</v>
      </c>
      <c r="S478" s="151" t="s">
        <v>67</v>
      </c>
      <c r="T478" s="152"/>
      <c r="U478" s="152"/>
      <c r="V478" s="152"/>
      <c r="W478" s="153"/>
      <c r="X478" s="107"/>
    </row>
    <row r="479" spans="1:24" ht="20.25" customHeight="1">
      <c r="A479" s="156" t="s">
        <v>1248</v>
      </c>
      <c r="B479" s="157">
        <v>426</v>
      </c>
      <c r="C479" s="158" t="s">
        <v>1271</v>
      </c>
      <c r="D479" s="141" t="s">
        <v>251</v>
      </c>
      <c r="E479" s="143"/>
      <c r="F479" s="142">
        <v>173</v>
      </c>
      <c r="G479" s="142">
        <v>173</v>
      </c>
      <c r="H479" s="141">
        <v>346</v>
      </c>
      <c r="I479" s="154">
        <v>337</v>
      </c>
      <c r="J479" s="146">
        <v>411140000</v>
      </c>
      <c r="K479" s="142" t="s">
        <v>1272</v>
      </c>
      <c r="L479" s="142" t="s">
        <v>2333</v>
      </c>
      <c r="M479" s="147">
        <v>1130000</v>
      </c>
      <c r="N479" s="148" t="e">
        <v>#N/A</v>
      </c>
      <c r="O479" s="149" t="e">
        <v>#N/A</v>
      </c>
      <c r="P479" s="155" t="e">
        <v>#N/A</v>
      </c>
      <c r="Q479" s="141" t="e">
        <v>#N/A</v>
      </c>
      <c r="R479" s="151" t="e">
        <v>#N/A</v>
      </c>
      <c r="S479" s="151" t="e">
        <v>#N/A</v>
      </c>
      <c r="T479" s="152"/>
      <c r="U479" s="152"/>
      <c r="V479" s="152"/>
      <c r="W479" s="159"/>
      <c r="X479" s="107"/>
    </row>
    <row r="480" spans="1:24" ht="20.25" customHeight="1">
      <c r="A480" s="156" t="s">
        <v>1248</v>
      </c>
      <c r="B480" s="157">
        <v>427</v>
      </c>
      <c r="C480" s="158" t="s">
        <v>1273</v>
      </c>
      <c r="D480" s="141" t="s">
        <v>251</v>
      </c>
      <c r="E480" s="143"/>
      <c r="F480" s="142">
        <v>144</v>
      </c>
      <c r="G480" s="142">
        <v>144</v>
      </c>
      <c r="H480" s="141">
        <v>288</v>
      </c>
      <c r="I480" s="154">
        <v>288</v>
      </c>
      <c r="J480" s="146">
        <v>118500000</v>
      </c>
      <c r="K480" s="142" t="s">
        <v>1274</v>
      </c>
      <c r="L480" s="142" t="s">
        <v>2334</v>
      </c>
      <c r="M480" s="147">
        <v>610000</v>
      </c>
      <c r="N480" s="148" t="e">
        <v>#N/A</v>
      </c>
      <c r="O480" s="149" t="e">
        <v>#N/A</v>
      </c>
      <c r="P480" s="155" t="e">
        <v>#N/A</v>
      </c>
      <c r="Q480" s="141" t="e">
        <v>#N/A</v>
      </c>
      <c r="R480" s="151" t="e">
        <v>#N/A</v>
      </c>
      <c r="S480" s="151" t="e">
        <v>#N/A</v>
      </c>
      <c r="T480" s="152"/>
      <c r="U480" s="152"/>
      <c r="V480" s="152"/>
      <c r="W480" s="159"/>
      <c r="X480" s="107"/>
    </row>
    <row r="481" spans="1:24" ht="20.25" customHeight="1">
      <c r="A481" s="156" t="s">
        <v>1248</v>
      </c>
      <c r="B481" s="157">
        <v>428</v>
      </c>
      <c r="C481" s="158" t="s">
        <v>1275</v>
      </c>
      <c r="D481" s="141" t="s">
        <v>251</v>
      </c>
      <c r="E481" s="143"/>
      <c r="F481" s="142">
        <v>58</v>
      </c>
      <c r="G481" s="142">
        <v>58</v>
      </c>
      <c r="H481" s="141">
        <v>116</v>
      </c>
      <c r="I481" s="154">
        <v>116</v>
      </c>
      <c r="J481" s="146">
        <v>157300000</v>
      </c>
      <c r="K481" s="142" t="s">
        <v>1276</v>
      </c>
      <c r="L481" s="142" t="s">
        <v>2335</v>
      </c>
      <c r="M481" s="161">
        <v>1300000</v>
      </c>
      <c r="N481" s="148" t="e">
        <v>#N/A</v>
      </c>
      <c r="O481" s="149" t="e">
        <v>#N/A</v>
      </c>
      <c r="P481" s="155" t="e">
        <v>#N/A</v>
      </c>
      <c r="Q481" s="141" t="e">
        <v>#N/A</v>
      </c>
      <c r="R481" s="151" t="e">
        <v>#N/A</v>
      </c>
      <c r="S481" s="151" t="e">
        <v>#N/A</v>
      </c>
      <c r="T481" s="152"/>
      <c r="U481" s="152"/>
      <c r="V481" s="152"/>
      <c r="W481" s="159"/>
      <c r="X481" s="107"/>
    </row>
    <row r="482" spans="1:24" ht="20.25" customHeight="1">
      <c r="A482" s="140" t="s">
        <v>1230</v>
      </c>
      <c r="B482" s="141">
        <v>417</v>
      </c>
      <c r="C482" s="142" t="s">
        <v>1911</v>
      </c>
      <c r="D482" s="141" t="s">
        <v>150</v>
      </c>
      <c r="E482" s="160" t="s">
        <v>1231</v>
      </c>
      <c r="F482" s="142">
        <v>100</v>
      </c>
      <c r="G482" s="142">
        <v>100</v>
      </c>
      <c r="H482" s="141">
        <v>200</v>
      </c>
      <c r="I482" s="154">
        <v>125</v>
      </c>
      <c r="J482" s="154" t="s">
        <v>533</v>
      </c>
      <c r="K482" s="142" t="s">
        <v>1232</v>
      </c>
      <c r="L482" s="142" t="s">
        <v>1234</v>
      </c>
      <c r="M482" s="147">
        <v>8000</v>
      </c>
      <c r="N482" s="148" t="s">
        <v>1947</v>
      </c>
      <c r="O482" s="149" t="s">
        <v>1948</v>
      </c>
      <c r="P482" s="155" t="s">
        <v>455</v>
      </c>
      <c r="Q482" s="142" t="s">
        <v>1234</v>
      </c>
      <c r="R482" s="151" t="s">
        <v>1235</v>
      </c>
      <c r="S482" s="151" t="s">
        <v>234</v>
      </c>
      <c r="T482" s="152"/>
      <c r="U482" s="152"/>
      <c r="V482" s="152"/>
      <c r="W482" s="153"/>
      <c r="X482" s="162"/>
    </row>
    <row r="483" spans="1:24" ht="20.25" customHeight="1">
      <c r="A483" s="140" t="s">
        <v>1230</v>
      </c>
      <c r="B483" s="141">
        <v>414</v>
      </c>
      <c r="C483" s="142" t="s">
        <v>1236</v>
      </c>
      <c r="D483" s="141" t="s">
        <v>150</v>
      </c>
      <c r="E483" s="160" t="s">
        <v>1237</v>
      </c>
      <c r="F483" s="144">
        <v>1500</v>
      </c>
      <c r="G483" s="144">
        <v>1500</v>
      </c>
      <c r="H483" s="145">
        <v>3000</v>
      </c>
      <c r="I483" s="146">
        <v>1875</v>
      </c>
      <c r="J483" s="146">
        <v>30000000</v>
      </c>
      <c r="K483" s="142" t="s">
        <v>1238</v>
      </c>
      <c r="L483" s="142" t="s">
        <v>1240</v>
      </c>
      <c r="M483" s="147">
        <v>16000</v>
      </c>
      <c r="N483" s="148" t="s">
        <v>1947</v>
      </c>
      <c r="O483" s="149" t="s">
        <v>1948</v>
      </c>
      <c r="P483" s="155" t="s">
        <v>455</v>
      </c>
      <c r="Q483" s="142" t="s">
        <v>1240</v>
      </c>
      <c r="R483" s="151" t="s">
        <v>1241</v>
      </c>
      <c r="S483" s="151" t="s">
        <v>234</v>
      </c>
      <c r="T483" s="152"/>
      <c r="U483" s="152"/>
      <c r="V483" s="152"/>
      <c r="W483" s="153"/>
      <c r="X483" s="107"/>
    </row>
    <row r="484" spans="1:24" ht="20.25" customHeight="1">
      <c r="A484" s="140" t="s">
        <v>1230</v>
      </c>
      <c r="B484" s="141">
        <v>415</v>
      </c>
      <c r="C484" s="142" t="s">
        <v>1242</v>
      </c>
      <c r="D484" s="141" t="s">
        <v>150</v>
      </c>
      <c r="E484" s="143"/>
      <c r="F484" s="144">
        <v>4605</v>
      </c>
      <c r="G484" s="144">
        <v>4650</v>
      </c>
      <c r="H484" s="145">
        <v>9255</v>
      </c>
      <c r="I484" s="146">
        <v>7308</v>
      </c>
      <c r="J484" s="146">
        <v>49109760</v>
      </c>
      <c r="K484" s="142" t="s">
        <v>1242</v>
      </c>
      <c r="L484" s="142" t="s">
        <v>1244</v>
      </c>
      <c r="M484" s="161">
        <v>5600</v>
      </c>
      <c r="N484" s="148" t="s">
        <v>1947</v>
      </c>
      <c r="O484" s="149" t="s">
        <v>1948</v>
      </c>
      <c r="P484" s="155" t="s">
        <v>455</v>
      </c>
      <c r="Q484" s="142" t="s">
        <v>1244</v>
      </c>
      <c r="R484" s="151" t="s">
        <v>1241</v>
      </c>
      <c r="S484" s="151" t="s">
        <v>234</v>
      </c>
      <c r="T484" s="169"/>
      <c r="U484" s="169"/>
      <c r="V484" s="169"/>
      <c r="W484" s="159"/>
      <c r="X484" s="107"/>
    </row>
    <row r="485" spans="1:24" ht="20.25" customHeight="1">
      <c r="A485" s="156" t="s">
        <v>1230</v>
      </c>
      <c r="B485" s="157">
        <v>416</v>
      </c>
      <c r="C485" s="158" t="s">
        <v>1245</v>
      </c>
      <c r="D485" s="141" t="s">
        <v>150</v>
      </c>
      <c r="E485" s="160" t="s">
        <v>1246</v>
      </c>
      <c r="F485" s="144">
        <v>1000</v>
      </c>
      <c r="G485" s="144">
        <v>1000</v>
      </c>
      <c r="H485" s="145">
        <v>2000</v>
      </c>
      <c r="I485" s="146">
        <v>2000</v>
      </c>
      <c r="J485" s="146">
        <v>28759200</v>
      </c>
      <c r="K485" s="142" t="s">
        <v>1245</v>
      </c>
      <c r="L485" s="142" t="s">
        <v>2336</v>
      </c>
      <c r="M485" s="170">
        <v>13800</v>
      </c>
      <c r="N485" s="148" t="e">
        <v>#N/A</v>
      </c>
      <c r="O485" s="149" t="e">
        <v>#N/A</v>
      </c>
      <c r="P485" s="155" t="e">
        <v>#N/A</v>
      </c>
      <c r="Q485" s="141" t="e">
        <v>#N/A</v>
      </c>
      <c r="R485" s="151" t="e">
        <v>#N/A</v>
      </c>
      <c r="S485" s="151" t="e">
        <v>#N/A</v>
      </c>
      <c r="T485" s="152"/>
      <c r="U485" s="152"/>
      <c r="V485" s="152"/>
      <c r="W485" s="159"/>
      <c r="X485" s="107"/>
    </row>
    <row r="486" spans="1:24" ht="20.25" customHeight="1">
      <c r="A486" s="140" t="s">
        <v>502</v>
      </c>
      <c r="B486" s="141">
        <v>197</v>
      </c>
      <c r="C486" s="142" t="s">
        <v>503</v>
      </c>
      <c r="D486" s="141" t="s">
        <v>150</v>
      </c>
      <c r="E486" s="143"/>
      <c r="F486" s="142">
        <v>100</v>
      </c>
      <c r="G486" s="142">
        <v>100</v>
      </c>
      <c r="H486" s="141">
        <v>200</v>
      </c>
      <c r="I486" s="154">
        <v>153</v>
      </c>
      <c r="J486" s="146">
        <v>4819500</v>
      </c>
      <c r="K486" s="142" t="s">
        <v>503</v>
      </c>
      <c r="L486" s="142" t="s">
        <v>2337</v>
      </c>
      <c r="M486" s="147">
        <v>33000</v>
      </c>
      <c r="N486" s="148" t="s">
        <v>1939</v>
      </c>
      <c r="O486" s="149" t="s">
        <v>1940</v>
      </c>
      <c r="P486" s="155" t="s">
        <v>455</v>
      </c>
      <c r="Q486" s="142" t="s">
        <v>504</v>
      </c>
      <c r="R486" s="151" t="s">
        <v>505</v>
      </c>
      <c r="S486" s="151" t="s">
        <v>217</v>
      </c>
      <c r="T486" s="152"/>
      <c r="U486" s="152"/>
      <c r="V486" s="152"/>
      <c r="W486" s="153"/>
      <c r="X486" s="107"/>
    </row>
    <row r="487" spans="1:24" ht="20.25" customHeight="1">
      <c r="A487" s="140" t="s">
        <v>502</v>
      </c>
      <c r="B487" s="141">
        <v>196</v>
      </c>
      <c r="C487" s="142" t="s">
        <v>506</v>
      </c>
      <c r="D487" s="141" t="s">
        <v>435</v>
      </c>
      <c r="E487" s="143"/>
      <c r="F487" s="142">
        <v>460</v>
      </c>
      <c r="G487" s="142">
        <v>460</v>
      </c>
      <c r="H487" s="141">
        <v>920</v>
      </c>
      <c r="I487" s="154">
        <v>575</v>
      </c>
      <c r="J487" s="146">
        <v>36225000</v>
      </c>
      <c r="K487" s="142" t="s">
        <v>506</v>
      </c>
      <c r="L487" s="142" t="s">
        <v>2338</v>
      </c>
      <c r="M487" s="147">
        <v>60000</v>
      </c>
      <c r="N487" s="148" t="s">
        <v>1939</v>
      </c>
      <c r="O487" s="149" t="s">
        <v>1940</v>
      </c>
      <c r="P487" s="155" t="s">
        <v>455</v>
      </c>
      <c r="Q487" s="142" t="s">
        <v>507</v>
      </c>
      <c r="R487" s="151" t="s">
        <v>508</v>
      </c>
      <c r="S487" s="151" t="s">
        <v>67</v>
      </c>
      <c r="T487" s="152"/>
      <c r="U487" s="152"/>
      <c r="V487" s="152"/>
      <c r="W487" s="153"/>
      <c r="X487" s="107"/>
    </row>
    <row r="488" spans="1:24" ht="20.25" customHeight="1">
      <c r="A488" s="156" t="s">
        <v>502</v>
      </c>
      <c r="B488" s="157">
        <v>198</v>
      </c>
      <c r="C488" s="158" t="s">
        <v>509</v>
      </c>
      <c r="D488" s="141" t="s">
        <v>150</v>
      </c>
      <c r="E488" s="143"/>
      <c r="F488" s="142">
        <v>124</v>
      </c>
      <c r="G488" s="142">
        <v>129</v>
      </c>
      <c r="H488" s="141">
        <v>253</v>
      </c>
      <c r="I488" s="154">
        <v>212</v>
      </c>
      <c r="J488" s="146">
        <v>21200000</v>
      </c>
      <c r="K488" s="142" t="s">
        <v>510</v>
      </c>
      <c r="L488" s="142" t="s">
        <v>2339</v>
      </c>
      <c r="M488" s="170">
        <v>108000</v>
      </c>
      <c r="N488" s="148" t="e">
        <v>#N/A</v>
      </c>
      <c r="O488" s="149" t="e">
        <v>#N/A</v>
      </c>
      <c r="P488" s="155" t="e">
        <v>#N/A</v>
      </c>
      <c r="Q488" s="141" t="e">
        <v>#N/A</v>
      </c>
      <c r="R488" s="151" t="e">
        <v>#N/A</v>
      </c>
      <c r="S488" s="151" t="e">
        <v>#N/A</v>
      </c>
      <c r="T488" s="152"/>
      <c r="U488" s="152"/>
      <c r="V488" s="152"/>
      <c r="W488" s="159"/>
      <c r="X488" s="107"/>
    </row>
    <row r="489" spans="1:24" ht="20.25" customHeight="1">
      <c r="A489" s="156" t="s">
        <v>1278</v>
      </c>
      <c r="B489" s="157">
        <v>429</v>
      </c>
      <c r="C489" s="158" t="s">
        <v>1279</v>
      </c>
      <c r="D489" s="141" t="s">
        <v>1280</v>
      </c>
      <c r="E489" s="160" t="s">
        <v>457</v>
      </c>
      <c r="F489" s="142">
        <v>20</v>
      </c>
      <c r="G489" s="142">
        <v>20</v>
      </c>
      <c r="H489" s="141">
        <v>40</v>
      </c>
      <c r="I489" s="154">
        <v>40</v>
      </c>
      <c r="J489" s="154" t="s">
        <v>533</v>
      </c>
      <c r="K489" s="142" t="s">
        <v>1281</v>
      </c>
      <c r="L489" s="142" t="s">
        <v>2340</v>
      </c>
      <c r="M489" s="161">
        <v>384000</v>
      </c>
      <c r="N489" s="148" t="e">
        <v>#N/A</v>
      </c>
      <c r="O489" s="149" t="e">
        <v>#N/A</v>
      </c>
      <c r="P489" s="155" t="e">
        <v>#N/A</v>
      </c>
      <c r="Q489" s="141" t="e">
        <v>#N/A</v>
      </c>
      <c r="R489" s="151" t="e">
        <v>#N/A</v>
      </c>
      <c r="S489" s="151" t="e">
        <v>#N/A</v>
      </c>
      <c r="T489" s="152"/>
      <c r="U489" s="152"/>
      <c r="V489" s="152"/>
      <c r="W489" s="159"/>
      <c r="X489" s="107"/>
    </row>
    <row r="490" spans="1:24" ht="20.25" customHeight="1">
      <c r="A490" s="156" t="s">
        <v>1278</v>
      </c>
      <c r="B490" s="157">
        <v>430</v>
      </c>
      <c r="C490" s="158" t="s">
        <v>1282</v>
      </c>
      <c r="D490" s="141" t="s">
        <v>1283</v>
      </c>
      <c r="E490" s="143"/>
      <c r="F490" s="142">
        <v>40</v>
      </c>
      <c r="G490" s="142">
        <v>20</v>
      </c>
      <c r="H490" s="141">
        <v>60</v>
      </c>
      <c r="I490" s="154">
        <v>60</v>
      </c>
      <c r="J490" s="154" t="s">
        <v>533</v>
      </c>
      <c r="K490" s="142" t="s">
        <v>1282</v>
      </c>
      <c r="L490" s="142" t="s">
        <v>1284</v>
      </c>
      <c r="M490" s="161">
        <v>299250</v>
      </c>
      <c r="N490" s="148" t="e">
        <v>#N/A</v>
      </c>
      <c r="O490" s="149" t="e">
        <v>#N/A</v>
      </c>
      <c r="P490" s="155" t="e">
        <v>#N/A</v>
      </c>
      <c r="Q490" s="141" t="e">
        <v>#N/A</v>
      </c>
      <c r="R490" s="151" t="e">
        <v>#N/A</v>
      </c>
      <c r="S490" s="151" t="e">
        <v>#N/A</v>
      </c>
      <c r="T490" s="152"/>
      <c r="U490" s="152"/>
      <c r="V490" s="152"/>
      <c r="W490" s="159"/>
      <c r="X490" s="107"/>
    </row>
    <row r="491" spans="1:24" ht="20.25" customHeight="1">
      <c r="A491" s="156" t="s">
        <v>1278</v>
      </c>
      <c r="B491" s="157">
        <v>431</v>
      </c>
      <c r="C491" s="158" t="s">
        <v>1285</v>
      </c>
      <c r="D491" s="141" t="s">
        <v>1286</v>
      </c>
      <c r="E491" s="160" t="s">
        <v>457</v>
      </c>
      <c r="F491" s="142">
        <v>20</v>
      </c>
      <c r="G491" s="142">
        <v>20</v>
      </c>
      <c r="H491" s="141">
        <v>40</v>
      </c>
      <c r="I491" s="154">
        <v>40</v>
      </c>
      <c r="J491" s="154" t="s">
        <v>533</v>
      </c>
      <c r="K491" s="142" t="s">
        <v>1287</v>
      </c>
      <c r="L491" s="142" t="s">
        <v>1288</v>
      </c>
      <c r="M491" s="161">
        <v>401100</v>
      </c>
      <c r="N491" s="148" t="e">
        <v>#N/A</v>
      </c>
      <c r="O491" s="149" t="e">
        <v>#N/A</v>
      </c>
      <c r="P491" s="155" t="e">
        <v>#N/A</v>
      </c>
      <c r="Q491" s="141" t="e">
        <v>#N/A</v>
      </c>
      <c r="R491" s="151" t="e">
        <v>#N/A</v>
      </c>
      <c r="S491" s="151" t="e">
        <v>#N/A</v>
      </c>
      <c r="T491" s="152"/>
      <c r="U491" s="152"/>
      <c r="V491" s="152"/>
      <c r="W491" s="159"/>
      <c r="X491" s="107"/>
    </row>
    <row r="492" spans="1:24" ht="20.25" customHeight="1">
      <c r="A492" s="140" t="s">
        <v>1099</v>
      </c>
      <c r="B492" s="141">
        <v>375</v>
      </c>
      <c r="C492" s="142" t="s">
        <v>1100</v>
      </c>
      <c r="D492" s="141" t="s">
        <v>150</v>
      </c>
      <c r="E492" s="143"/>
      <c r="F492" s="142">
        <v>5</v>
      </c>
      <c r="G492" s="142" t="s">
        <v>533</v>
      </c>
      <c r="H492" s="141">
        <v>5</v>
      </c>
      <c r="I492" s="154">
        <v>4</v>
      </c>
      <c r="J492" s="146">
        <v>1680000</v>
      </c>
      <c r="K492" s="142" t="s">
        <v>1101</v>
      </c>
      <c r="L492" s="142" t="s">
        <v>2341</v>
      </c>
      <c r="M492" s="147">
        <v>450000</v>
      </c>
      <c r="N492" s="148" t="s">
        <v>1939</v>
      </c>
      <c r="O492" s="149" t="s">
        <v>1940</v>
      </c>
      <c r="P492" s="150">
        <v>1</v>
      </c>
      <c r="Q492" s="142" t="s">
        <v>1102</v>
      </c>
      <c r="R492" s="151" t="s">
        <v>1103</v>
      </c>
      <c r="S492" s="151" t="s">
        <v>332</v>
      </c>
      <c r="T492" s="152"/>
      <c r="U492" s="152"/>
      <c r="V492" s="152"/>
      <c r="W492" s="153"/>
      <c r="X492" s="107"/>
    </row>
    <row r="493" spans="1:24" ht="20.25" customHeight="1">
      <c r="A493" s="140" t="s">
        <v>1099</v>
      </c>
      <c r="B493" s="141">
        <v>376</v>
      </c>
      <c r="C493" s="142" t="s">
        <v>1104</v>
      </c>
      <c r="D493" s="141" t="s">
        <v>150</v>
      </c>
      <c r="E493" s="143"/>
      <c r="F493" s="142">
        <v>5</v>
      </c>
      <c r="G493" s="142" t="s">
        <v>533</v>
      </c>
      <c r="H493" s="141">
        <v>5</v>
      </c>
      <c r="I493" s="154">
        <v>4</v>
      </c>
      <c r="J493" s="146">
        <v>1680000</v>
      </c>
      <c r="K493" s="142" t="s">
        <v>1105</v>
      </c>
      <c r="L493" s="142" t="s">
        <v>2341</v>
      </c>
      <c r="M493" s="147">
        <v>450000</v>
      </c>
      <c r="N493" s="148" t="s">
        <v>1939</v>
      </c>
      <c r="O493" s="149" t="s">
        <v>1940</v>
      </c>
      <c r="P493" s="150">
        <v>1</v>
      </c>
      <c r="Q493" s="142" t="s">
        <v>1102</v>
      </c>
      <c r="R493" s="151" t="s">
        <v>1103</v>
      </c>
      <c r="S493" s="151" t="s">
        <v>332</v>
      </c>
      <c r="T493" s="152"/>
      <c r="U493" s="152"/>
      <c r="V493" s="152"/>
      <c r="W493" s="153"/>
      <c r="X493" s="107"/>
    </row>
    <row r="494" spans="1:24" ht="20.25" customHeight="1">
      <c r="A494" s="140" t="s">
        <v>1099</v>
      </c>
      <c r="B494" s="141">
        <v>381</v>
      </c>
      <c r="C494" s="142" t="s">
        <v>1106</v>
      </c>
      <c r="D494" s="141" t="s">
        <v>150</v>
      </c>
      <c r="E494" s="143"/>
      <c r="F494" s="142">
        <v>305</v>
      </c>
      <c r="G494" s="142">
        <v>305</v>
      </c>
      <c r="H494" s="141">
        <v>610</v>
      </c>
      <c r="I494" s="154">
        <v>575</v>
      </c>
      <c r="J494" s="146">
        <v>36225000</v>
      </c>
      <c r="K494" s="142" t="s">
        <v>1106</v>
      </c>
      <c r="L494" s="142" t="s">
        <v>1107</v>
      </c>
      <c r="M494" s="161">
        <v>144000</v>
      </c>
      <c r="N494" s="148" t="s">
        <v>1947</v>
      </c>
      <c r="O494" s="149" t="s">
        <v>1948</v>
      </c>
      <c r="P494" s="150">
        <v>1</v>
      </c>
      <c r="Q494" s="142" t="s">
        <v>1107</v>
      </c>
      <c r="R494" s="151" t="s">
        <v>1108</v>
      </c>
      <c r="S494" s="151" t="s">
        <v>67</v>
      </c>
      <c r="T494" s="169"/>
      <c r="U494" s="169"/>
      <c r="V494" s="169"/>
      <c r="W494" s="159"/>
      <c r="X494" s="107"/>
    </row>
    <row r="495" spans="1:24" ht="20.25" customHeight="1">
      <c r="A495" s="140" t="s">
        <v>1099</v>
      </c>
      <c r="B495" s="141">
        <v>378</v>
      </c>
      <c r="C495" s="142" t="s">
        <v>1109</v>
      </c>
      <c r="D495" s="141" t="s">
        <v>150</v>
      </c>
      <c r="E495" s="143"/>
      <c r="F495" s="144">
        <v>1464</v>
      </c>
      <c r="G495" s="144">
        <v>1467</v>
      </c>
      <c r="H495" s="145">
        <v>2931</v>
      </c>
      <c r="I495" s="146">
        <v>1832</v>
      </c>
      <c r="J495" s="146">
        <v>10992000</v>
      </c>
      <c r="K495" s="142" t="s">
        <v>1109</v>
      </c>
      <c r="L495" s="142" t="s">
        <v>2342</v>
      </c>
      <c r="M495" s="161">
        <v>4900</v>
      </c>
      <c r="N495" s="148" t="s">
        <v>1947</v>
      </c>
      <c r="O495" s="149" t="s">
        <v>1948</v>
      </c>
      <c r="P495" s="150">
        <v>1</v>
      </c>
      <c r="Q495" s="142" t="s">
        <v>1110</v>
      </c>
      <c r="R495" s="151" t="s">
        <v>1108</v>
      </c>
      <c r="S495" s="151" t="s">
        <v>67</v>
      </c>
      <c r="T495" s="169"/>
      <c r="U495" s="169"/>
      <c r="V495" s="169"/>
      <c r="W495" s="159"/>
      <c r="X495" s="162"/>
    </row>
    <row r="496" spans="1:24" ht="20.25" customHeight="1">
      <c r="A496" s="140" t="s">
        <v>1099</v>
      </c>
      <c r="B496" s="141">
        <v>379</v>
      </c>
      <c r="C496" s="142" t="s">
        <v>1111</v>
      </c>
      <c r="D496" s="141" t="s">
        <v>150</v>
      </c>
      <c r="E496" s="160" t="s">
        <v>2343</v>
      </c>
      <c r="F496" s="144">
        <v>3207</v>
      </c>
      <c r="G496" s="144">
        <v>3258</v>
      </c>
      <c r="H496" s="145">
        <v>6465</v>
      </c>
      <c r="I496" s="146">
        <v>4041</v>
      </c>
      <c r="J496" s="146">
        <v>60251310</v>
      </c>
      <c r="K496" s="142" t="s">
        <v>1111</v>
      </c>
      <c r="L496" s="142" t="s">
        <v>1112</v>
      </c>
      <c r="M496" s="161">
        <v>16000</v>
      </c>
      <c r="N496" s="148" t="s">
        <v>1947</v>
      </c>
      <c r="O496" s="149" t="s">
        <v>1948</v>
      </c>
      <c r="P496" s="150">
        <v>1</v>
      </c>
      <c r="Q496" s="142" t="s">
        <v>1113</v>
      </c>
      <c r="R496" s="151" t="s">
        <v>1114</v>
      </c>
      <c r="S496" s="151" t="s">
        <v>67</v>
      </c>
      <c r="T496" s="169"/>
      <c r="U496" s="169"/>
      <c r="V496" s="169"/>
      <c r="W496" s="159"/>
      <c r="X496" s="107"/>
    </row>
    <row r="497" spans="1:24" ht="20.25" customHeight="1">
      <c r="A497" s="140" t="s">
        <v>1099</v>
      </c>
      <c r="B497" s="141">
        <v>380</v>
      </c>
      <c r="C497" s="142" t="s">
        <v>1115</v>
      </c>
      <c r="D497" s="141" t="s">
        <v>150</v>
      </c>
      <c r="E497" s="143"/>
      <c r="F497" s="142">
        <v>50</v>
      </c>
      <c r="G497" s="142">
        <v>50</v>
      </c>
      <c r="H497" s="141">
        <v>100</v>
      </c>
      <c r="I497" s="154">
        <v>64</v>
      </c>
      <c r="J497" s="146">
        <v>16512000</v>
      </c>
      <c r="K497" s="142" t="s">
        <v>1116</v>
      </c>
      <c r="L497" s="142" t="s">
        <v>2344</v>
      </c>
      <c r="M497" s="147">
        <v>273000</v>
      </c>
      <c r="N497" s="148" t="s">
        <v>1947</v>
      </c>
      <c r="O497" s="149" t="s">
        <v>1948</v>
      </c>
      <c r="P497" s="150">
        <v>1</v>
      </c>
      <c r="Q497" s="142" t="s">
        <v>1117</v>
      </c>
      <c r="R497" s="151" t="s">
        <v>1118</v>
      </c>
      <c r="S497" s="151" t="s">
        <v>67</v>
      </c>
      <c r="T497" s="152"/>
      <c r="U497" s="152"/>
      <c r="V497" s="152"/>
      <c r="W497" s="153"/>
      <c r="X497" s="107"/>
    </row>
    <row r="498" spans="1:24" ht="20.25" customHeight="1">
      <c r="A498" s="156" t="s">
        <v>1099</v>
      </c>
      <c r="B498" s="157">
        <v>377</v>
      </c>
      <c r="C498" s="158" t="s">
        <v>1119</v>
      </c>
      <c r="D498" s="141" t="s">
        <v>51</v>
      </c>
      <c r="E498" s="143"/>
      <c r="F498" s="142">
        <v>15</v>
      </c>
      <c r="G498" s="142">
        <v>15</v>
      </c>
      <c r="H498" s="141">
        <v>30</v>
      </c>
      <c r="I498" s="154">
        <v>25</v>
      </c>
      <c r="J498" s="154" t="s">
        <v>533</v>
      </c>
      <c r="K498" s="142" t="s">
        <v>1120</v>
      </c>
      <c r="L498" s="142" t="s">
        <v>1121</v>
      </c>
      <c r="M498" s="147">
        <v>1992900</v>
      </c>
      <c r="N498" s="148" t="e">
        <v>#N/A</v>
      </c>
      <c r="O498" s="149" t="e">
        <v>#N/A</v>
      </c>
      <c r="P498" s="155" t="e">
        <v>#N/A</v>
      </c>
      <c r="Q498" s="141" t="e">
        <v>#N/A</v>
      </c>
      <c r="R498" s="151" t="e">
        <v>#N/A</v>
      </c>
      <c r="S498" s="151" t="e">
        <v>#N/A</v>
      </c>
      <c r="T498" s="152"/>
      <c r="U498" s="152"/>
      <c r="V498" s="152"/>
      <c r="W498" s="159"/>
      <c r="X498" s="107"/>
    </row>
    <row r="499" spans="1:24" ht="20.25" customHeight="1">
      <c r="A499" s="156" t="s">
        <v>1099</v>
      </c>
      <c r="B499" s="157">
        <v>382</v>
      </c>
      <c r="C499" s="158" t="s">
        <v>1122</v>
      </c>
      <c r="D499" s="141" t="s">
        <v>51</v>
      </c>
      <c r="E499" s="143"/>
      <c r="F499" s="142">
        <v>3</v>
      </c>
      <c r="G499" s="142">
        <v>10</v>
      </c>
      <c r="H499" s="141">
        <v>13</v>
      </c>
      <c r="I499" s="154">
        <v>13</v>
      </c>
      <c r="J499" s="146">
        <v>112000000</v>
      </c>
      <c r="K499" s="142" t="s">
        <v>1123</v>
      </c>
      <c r="L499" s="142" t="s">
        <v>1124</v>
      </c>
      <c r="M499" s="161">
        <v>8000000</v>
      </c>
      <c r="N499" s="148" t="e">
        <v>#N/A</v>
      </c>
      <c r="O499" s="149" t="e">
        <v>#N/A</v>
      </c>
      <c r="P499" s="155" t="e">
        <v>#N/A</v>
      </c>
      <c r="Q499" s="141" t="e">
        <v>#N/A</v>
      </c>
      <c r="R499" s="151" t="e">
        <v>#N/A</v>
      </c>
      <c r="S499" s="151" t="e">
        <v>#N/A</v>
      </c>
      <c r="T499" s="152"/>
      <c r="U499" s="152"/>
      <c r="V499" s="152"/>
      <c r="W499" s="159"/>
      <c r="X499" s="107"/>
    </row>
    <row r="500" spans="1:24" ht="20.25" customHeight="1">
      <c r="A500" s="156" t="s">
        <v>1099</v>
      </c>
      <c r="B500" s="157">
        <v>383</v>
      </c>
      <c r="C500" s="158" t="s">
        <v>1125</v>
      </c>
      <c r="D500" s="141" t="s">
        <v>150</v>
      </c>
      <c r="E500" s="143"/>
      <c r="F500" s="142">
        <v>50</v>
      </c>
      <c r="G500" s="142">
        <v>100</v>
      </c>
      <c r="H500" s="141">
        <v>150</v>
      </c>
      <c r="I500" s="154">
        <v>150</v>
      </c>
      <c r="J500" s="146">
        <v>2355000</v>
      </c>
      <c r="K500" s="142" t="s">
        <v>1125</v>
      </c>
      <c r="L500" s="142" t="s">
        <v>2345</v>
      </c>
      <c r="M500" s="161">
        <v>217000</v>
      </c>
      <c r="N500" s="148" t="e">
        <v>#N/A</v>
      </c>
      <c r="O500" s="149" t="e">
        <v>#N/A</v>
      </c>
      <c r="P500" s="155" t="e">
        <v>#N/A</v>
      </c>
      <c r="Q500" s="141" t="e">
        <v>#N/A</v>
      </c>
      <c r="R500" s="151" t="e">
        <v>#N/A</v>
      </c>
      <c r="S500" s="151" t="e">
        <v>#N/A</v>
      </c>
      <c r="T500" s="152"/>
      <c r="U500" s="152"/>
      <c r="V500" s="152"/>
      <c r="W500" s="153"/>
      <c r="X500" s="107"/>
    </row>
    <row r="501" spans="1:24" ht="20.25" customHeight="1">
      <c r="A501" s="140" t="s">
        <v>1368</v>
      </c>
      <c r="B501" s="141">
        <v>470</v>
      </c>
      <c r="C501" s="142" t="s">
        <v>1369</v>
      </c>
      <c r="D501" s="141" t="s">
        <v>327</v>
      </c>
      <c r="E501" s="160" t="s">
        <v>2346</v>
      </c>
      <c r="F501" s="144">
        <v>1000</v>
      </c>
      <c r="G501" s="144">
        <v>1000</v>
      </c>
      <c r="H501" s="145">
        <v>2000</v>
      </c>
      <c r="I501" s="146">
        <v>1250</v>
      </c>
      <c r="J501" s="146">
        <v>112500000</v>
      </c>
      <c r="K501" s="142" t="s">
        <v>1369</v>
      </c>
      <c r="L501" s="142" t="s">
        <v>2347</v>
      </c>
      <c r="M501" s="147">
        <v>85000</v>
      </c>
      <c r="N501" s="148" t="s">
        <v>2348</v>
      </c>
      <c r="O501" s="149" t="s">
        <v>2349</v>
      </c>
      <c r="P501" s="155" t="s">
        <v>455</v>
      </c>
      <c r="Q501" s="142" t="s">
        <v>2035</v>
      </c>
      <c r="R501" s="151" t="s">
        <v>1371</v>
      </c>
      <c r="S501" s="151" t="s">
        <v>67</v>
      </c>
      <c r="T501" s="152"/>
      <c r="U501" s="152"/>
      <c r="V501" s="152"/>
      <c r="W501" s="153"/>
      <c r="X501" s="107"/>
    </row>
    <row r="502" spans="1:24" ht="20.25" customHeight="1">
      <c r="A502" s="140" t="s">
        <v>1368</v>
      </c>
      <c r="B502" s="141">
        <v>471</v>
      </c>
      <c r="C502" s="142" t="s">
        <v>1373</v>
      </c>
      <c r="D502" s="141" t="s">
        <v>327</v>
      </c>
      <c r="E502" s="160" t="s">
        <v>2350</v>
      </c>
      <c r="F502" s="142">
        <v>30</v>
      </c>
      <c r="G502" s="142">
        <v>30</v>
      </c>
      <c r="H502" s="141">
        <v>60</v>
      </c>
      <c r="I502" s="154">
        <v>38</v>
      </c>
      <c r="J502" s="146">
        <v>3420000</v>
      </c>
      <c r="K502" s="142" t="s">
        <v>1373</v>
      </c>
      <c r="L502" s="142" t="s">
        <v>2351</v>
      </c>
      <c r="M502" s="147">
        <v>85000</v>
      </c>
      <c r="N502" s="148" t="s">
        <v>2348</v>
      </c>
      <c r="O502" s="149" t="s">
        <v>2349</v>
      </c>
      <c r="P502" s="155" t="s">
        <v>455</v>
      </c>
      <c r="Q502" s="142" t="s">
        <v>2035</v>
      </c>
      <c r="R502" s="151" t="s">
        <v>1371</v>
      </c>
      <c r="S502" s="151" t="s">
        <v>67</v>
      </c>
      <c r="T502" s="152"/>
      <c r="U502" s="152"/>
      <c r="V502" s="152"/>
      <c r="W502" s="153"/>
      <c r="X502" s="107"/>
    </row>
    <row r="503" spans="1:24" ht="20.25" customHeight="1">
      <c r="A503" s="140" t="s">
        <v>1368</v>
      </c>
      <c r="B503" s="141">
        <v>463</v>
      </c>
      <c r="C503" s="142" t="s">
        <v>1375</v>
      </c>
      <c r="D503" s="141" t="s">
        <v>1376</v>
      </c>
      <c r="E503" s="160" t="s">
        <v>2352</v>
      </c>
      <c r="F503" s="142">
        <v>100</v>
      </c>
      <c r="G503" s="142">
        <v>100</v>
      </c>
      <c r="H503" s="141">
        <v>200</v>
      </c>
      <c r="I503" s="154">
        <v>129</v>
      </c>
      <c r="J503" s="146">
        <v>103200000</v>
      </c>
      <c r="K503" s="142" t="s">
        <v>1375</v>
      </c>
      <c r="L503" s="142" t="s">
        <v>2353</v>
      </c>
      <c r="M503" s="147">
        <v>730000</v>
      </c>
      <c r="N503" s="148" t="s">
        <v>2348</v>
      </c>
      <c r="O503" s="149" t="s">
        <v>2349</v>
      </c>
      <c r="P503" s="155" t="s">
        <v>455</v>
      </c>
      <c r="Q503" s="142" t="s">
        <v>1378</v>
      </c>
      <c r="R503" s="151" t="s">
        <v>1379</v>
      </c>
      <c r="S503" s="151" t="s">
        <v>67</v>
      </c>
      <c r="T503" s="152"/>
      <c r="U503" s="152"/>
      <c r="V503" s="152"/>
      <c r="W503" s="153"/>
      <c r="X503" s="107"/>
    </row>
    <row r="504" spans="1:24" ht="20.25" customHeight="1">
      <c r="A504" s="140" t="s">
        <v>1368</v>
      </c>
      <c r="B504" s="141">
        <v>459</v>
      </c>
      <c r="C504" s="142" t="s">
        <v>1381</v>
      </c>
      <c r="D504" s="141" t="s">
        <v>327</v>
      </c>
      <c r="E504" s="160" t="s">
        <v>2354</v>
      </c>
      <c r="F504" s="142">
        <v>700</v>
      </c>
      <c r="G504" s="142">
        <v>700</v>
      </c>
      <c r="H504" s="145">
        <v>1400</v>
      </c>
      <c r="I504" s="154">
        <v>959</v>
      </c>
      <c r="J504" s="146">
        <v>527450000</v>
      </c>
      <c r="K504" s="142" t="s">
        <v>1381</v>
      </c>
      <c r="L504" s="142" t="s">
        <v>2355</v>
      </c>
      <c r="M504" s="147">
        <v>360000</v>
      </c>
      <c r="N504" s="148" t="s">
        <v>2348</v>
      </c>
      <c r="O504" s="149" t="s">
        <v>2349</v>
      </c>
      <c r="P504" s="155" t="s">
        <v>455</v>
      </c>
      <c r="Q504" s="142" t="s">
        <v>2035</v>
      </c>
      <c r="R504" s="151" t="s">
        <v>1371</v>
      </c>
      <c r="S504" s="151" t="s">
        <v>67</v>
      </c>
      <c r="T504" s="152"/>
      <c r="U504" s="152"/>
      <c r="V504" s="152"/>
      <c r="W504" s="153"/>
      <c r="X504" s="107"/>
    </row>
    <row r="505" spans="1:24" ht="20.25" customHeight="1">
      <c r="A505" s="140" t="s">
        <v>1368</v>
      </c>
      <c r="B505" s="141">
        <v>472</v>
      </c>
      <c r="C505" s="142" t="s">
        <v>1383</v>
      </c>
      <c r="D505" s="141" t="s">
        <v>327</v>
      </c>
      <c r="E505" s="160" t="s">
        <v>2356</v>
      </c>
      <c r="F505" s="142">
        <v>200</v>
      </c>
      <c r="G505" s="142">
        <v>200</v>
      </c>
      <c r="H505" s="141">
        <v>400</v>
      </c>
      <c r="I505" s="154">
        <v>400</v>
      </c>
      <c r="J505" s="146">
        <v>187650000</v>
      </c>
      <c r="K505" s="142" t="s">
        <v>1383</v>
      </c>
      <c r="L505" s="142" t="s">
        <v>2357</v>
      </c>
      <c r="M505" s="147">
        <v>260000</v>
      </c>
      <c r="N505" s="148" t="s">
        <v>2348</v>
      </c>
      <c r="O505" s="149" t="e">
        <v>#N/A</v>
      </c>
      <c r="P505" s="155" t="s">
        <v>455</v>
      </c>
      <c r="Q505" s="141" t="e">
        <v>#N/A</v>
      </c>
      <c r="R505" s="151" t="e">
        <v>#N/A</v>
      </c>
      <c r="S505" s="151" t="e">
        <v>#N/A</v>
      </c>
      <c r="T505" s="152"/>
      <c r="U505" s="152"/>
      <c r="V505" s="152"/>
      <c r="W505" s="153"/>
      <c r="X505" s="107"/>
    </row>
    <row r="506" spans="1:24" ht="20.25" customHeight="1">
      <c r="A506" s="140" t="s">
        <v>1368</v>
      </c>
      <c r="B506" s="141">
        <v>474</v>
      </c>
      <c r="C506" s="142" t="s">
        <v>1386</v>
      </c>
      <c r="D506" s="141" t="s">
        <v>327</v>
      </c>
      <c r="E506" s="160" t="s">
        <v>2358</v>
      </c>
      <c r="F506" s="142">
        <v>200</v>
      </c>
      <c r="G506" s="142">
        <v>200</v>
      </c>
      <c r="H506" s="141">
        <v>400</v>
      </c>
      <c r="I506" s="154">
        <v>250</v>
      </c>
      <c r="J506" s="146">
        <v>125000000</v>
      </c>
      <c r="K506" s="142" t="s">
        <v>1387</v>
      </c>
      <c r="L506" s="142" t="s">
        <v>2359</v>
      </c>
      <c r="M506" s="147">
        <v>330000</v>
      </c>
      <c r="N506" s="148" t="s">
        <v>2348</v>
      </c>
      <c r="O506" s="149" t="s">
        <v>2349</v>
      </c>
      <c r="P506" s="155" t="s">
        <v>455</v>
      </c>
      <c r="Q506" s="142" t="s">
        <v>1389</v>
      </c>
      <c r="R506" s="151" t="s">
        <v>1379</v>
      </c>
      <c r="S506" s="151" t="s">
        <v>67</v>
      </c>
      <c r="T506" s="152"/>
      <c r="U506" s="152"/>
      <c r="V506" s="152"/>
      <c r="W506" s="153"/>
      <c r="X506" s="107"/>
    </row>
    <row r="507" spans="1:24" ht="20.25" customHeight="1">
      <c r="A507" s="140" t="s">
        <v>1368</v>
      </c>
      <c r="B507" s="141">
        <v>473</v>
      </c>
      <c r="C507" s="142" t="s">
        <v>1390</v>
      </c>
      <c r="D507" s="141" t="s">
        <v>327</v>
      </c>
      <c r="E507" s="160" t="s">
        <v>2360</v>
      </c>
      <c r="F507" s="142">
        <v>200</v>
      </c>
      <c r="G507" s="142">
        <v>200</v>
      </c>
      <c r="H507" s="141">
        <v>400</v>
      </c>
      <c r="I507" s="154">
        <v>250</v>
      </c>
      <c r="J507" s="146">
        <v>87500000</v>
      </c>
      <c r="K507" s="142" t="s">
        <v>1391</v>
      </c>
      <c r="L507" s="142" t="s">
        <v>2361</v>
      </c>
      <c r="M507" s="147">
        <v>350000</v>
      </c>
      <c r="N507" s="148" t="s">
        <v>2348</v>
      </c>
      <c r="O507" s="149" t="s">
        <v>2349</v>
      </c>
      <c r="P507" s="155" t="s">
        <v>455</v>
      </c>
      <c r="Q507" s="142" t="s">
        <v>1393</v>
      </c>
      <c r="R507" s="151" t="s">
        <v>1379</v>
      </c>
      <c r="S507" s="151" t="s">
        <v>67</v>
      </c>
      <c r="T507" s="152"/>
      <c r="U507" s="152"/>
      <c r="V507" s="152"/>
      <c r="W507" s="153"/>
      <c r="X507" s="107"/>
    </row>
    <row r="508" spans="1:24" ht="20.25" customHeight="1">
      <c r="A508" s="140" t="s">
        <v>1368</v>
      </c>
      <c r="B508" s="141">
        <v>458</v>
      </c>
      <c r="C508" s="142" t="s">
        <v>1394</v>
      </c>
      <c r="D508" s="141" t="s">
        <v>327</v>
      </c>
      <c r="E508" s="160" t="s">
        <v>2362</v>
      </c>
      <c r="F508" s="142">
        <v>3</v>
      </c>
      <c r="G508" s="142">
        <v>3</v>
      </c>
      <c r="H508" s="141">
        <v>6</v>
      </c>
      <c r="I508" s="154">
        <v>4</v>
      </c>
      <c r="J508" s="146">
        <v>11560000</v>
      </c>
      <c r="K508" s="142" t="s">
        <v>1394</v>
      </c>
      <c r="L508" s="142" t="s">
        <v>2363</v>
      </c>
      <c r="M508" s="147">
        <v>2890000</v>
      </c>
      <c r="N508" s="148" t="s">
        <v>2348</v>
      </c>
      <c r="O508" s="149" t="s">
        <v>2349</v>
      </c>
      <c r="P508" s="155" t="s">
        <v>455</v>
      </c>
      <c r="Q508" s="186" t="s">
        <v>1396</v>
      </c>
      <c r="R508" s="151" t="s">
        <v>1358</v>
      </c>
      <c r="S508" s="151" t="s">
        <v>67</v>
      </c>
      <c r="T508" s="152"/>
      <c r="U508" s="152"/>
      <c r="V508" s="152"/>
      <c r="W508" s="153"/>
      <c r="X508" s="107"/>
    </row>
    <row r="509" spans="1:24" ht="20.25" customHeight="1">
      <c r="A509" s="140" t="s">
        <v>1368</v>
      </c>
      <c r="B509" s="141">
        <v>464</v>
      </c>
      <c r="C509" s="142" t="s">
        <v>1397</v>
      </c>
      <c r="D509" s="141" t="s">
        <v>327</v>
      </c>
      <c r="E509" s="160" t="s">
        <v>2364</v>
      </c>
      <c r="F509" s="142">
        <v>3</v>
      </c>
      <c r="G509" s="142">
        <v>3</v>
      </c>
      <c r="H509" s="141">
        <v>6</v>
      </c>
      <c r="I509" s="154">
        <v>4</v>
      </c>
      <c r="J509" s="146">
        <v>8400000</v>
      </c>
      <c r="K509" s="142" t="s">
        <v>1397</v>
      </c>
      <c r="L509" s="142" t="s">
        <v>2365</v>
      </c>
      <c r="M509" s="147">
        <v>2100000</v>
      </c>
      <c r="N509" s="148" t="s">
        <v>2348</v>
      </c>
      <c r="O509" s="149" t="s">
        <v>2349</v>
      </c>
      <c r="P509" s="155" t="s">
        <v>455</v>
      </c>
      <c r="Q509" s="186" t="s">
        <v>1399</v>
      </c>
      <c r="R509" s="151" t="s">
        <v>1358</v>
      </c>
      <c r="S509" s="151" t="s">
        <v>67</v>
      </c>
      <c r="T509" s="152"/>
      <c r="U509" s="152"/>
      <c r="V509" s="152"/>
      <c r="W509" s="153"/>
      <c r="X509" s="107"/>
    </row>
    <row r="510" spans="1:24" ht="20.25" customHeight="1">
      <c r="A510" s="140" t="s">
        <v>1368</v>
      </c>
      <c r="B510" s="141">
        <v>457</v>
      </c>
      <c r="C510" s="142" t="s">
        <v>1400</v>
      </c>
      <c r="D510" s="141" t="s">
        <v>327</v>
      </c>
      <c r="E510" s="160" t="s">
        <v>2366</v>
      </c>
      <c r="F510" s="142">
        <v>10</v>
      </c>
      <c r="G510" s="142">
        <v>10</v>
      </c>
      <c r="H510" s="141">
        <v>20</v>
      </c>
      <c r="I510" s="154">
        <v>13</v>
      </c>
      <c r="J510" s="146">
        <v>27300000</v>
      </c>
      <c r="K510" s="142" t="s">
        <v>1400</v>
      </c>
      <c r="L510" s="142" t="s">
        <v>2367</v>
      </c>
      <c r="M510" s="147">
        <v>2100000</v>
      </c>
      <c r="N510" s="148" t="s">
        <v>2348</v>
      </c>
      <c r="O510" s="149" t="s">
        <v>2349</v>
      </c>
      <c r="P510" s="155" t="s">
        <v>455</v>
      </c>
      <c r="Q510" s="186" t="s">
        <v>1402</v>
      </c>
      <c r="R510" s="151" t="s">
        <v>1358</v>
      </c>
      <c r="S510" s="151" t="s">
        <v>67</v>
      </c>
      <c r="T510" s="152"/>
      <c r="U510" s="152"/>
      <c r="V510" s="152"/>
      <c r="W510" s="153"/>
      <c r="X510" s="107"/>
    </row>
    <row r="511" spans="1:24" ht="20.25" customHeight="1">
      <c r="A511" s="140" t="s">
        <v>1368</v>
      </c>
      <c r="B511" s="141">
        <v>460</v>
      </c>
      <c r="C511" s="142" t="s">
        <v>1403</v>
      </c>
      <c r="D511" s="141" t="s">
        <v>327</v>
      </c>
      <c r="E511" s="160" t="s">
        <v>2368</v>
      </c>
      <c r="F511" s="142">
        <v>5</v>
      </c>
      <c r="G511" s="142">
        <v>5</v>
      </c>
      <c r="H511" s="141">
        <v>10</v>
      </c>
      <c r="I511" s="154">
        <v>7</v>
      </c>
      <c r="J511" s="146">
        <v>35000000</v>
      </c>
      <c r="K511" s="142" t="s">
        <v>1403</v>
      </c>
      <c r="L511" s="142" t="s">
        <v>2369</v>
      </c>
      <c r="M511" s="147">
        <v>3400000</v>
      </c>
      <c r="N511" s="148" t="s">
        <v>2348</v>
      </c>
      <c r="O511" s="149" t="s">
        <v>2349</v>
      </c>
      <c r="P511" s="155" t="s">
        <v>455</v>
      </c>
      <c r="Q511" s="142" t="s">
        <v>1405</v>
      </c>
      <c r="R511" s="151" t="s">
        <v>1372</v>
      </c>
      <c r="S511" s="151" t="s">
        <v>67</v>
      </c>
      <c r="T511" s="152"/>
      <c r="U511" s="152"/>
      <c r="V511" s="152"/>
      <c r="W511" s="153"/>
      <c r="X511" s="107"/>
    </row>
    <row r="512" spans="1:24" ht="20.25" customHeight="1">
      <c r="A512" s="140" t="s">
        <v>1368</v>
      </c>
      <c r="B512" s="141">
        <v>476</v>
      </c>
      <c r="C512" s="142" t="s">
        <v>1406</v>
      </c>
      <c r="D512" s="141" t="s">
        <v>150</v>
      </c>
      <c r="E512" s="160" t="s">
        <v>1407</v>
      </c>
      <c r="F512" s="142">
        <v>2</v>
      </c>
      <c r="G512" s="142">
        <v>2</v>
      </c>
      <c r="H512" s="141">
        <v>4</v>
      </c>
      <c r="I512" s="154">
        <v>3</v>
      </c>
      <c r="J512" s="146">
        <v>17850000</v>
      </c>
      <c r="K512" s="142" t="s">
        <v>1406</v>
      </c>
      <c r="L512" s="142" t="s">
        <v>1409</v>
      </c>
      <c r="M512" s="147">
        <v>2320000</v>
      </c>
      <c r="N512" s="148" t="s">
        <v>2348</v>
      </c>
      <c r="O512" s="149" t="s">
        <v>1940</v>
      </c>
      <c r="P512" s="155" t="s">
        <v>455</v>
      </c>
      <c r="Q512" s="142" t="s">
        <v>1409</v>
      </c>
      <c r="R512" s="151" t="s">
        <v>1380</v>
      </c>
      <c r="S512" s="151" t="s">
        <v>217</v>
      </c>
      <c r="T512" s="152"/>
      <c r="U512" s="152"/>
      <c r="V512" s="152"/>
      <c r="W512" s="153"/>
      <c r="X512" s="107"/>
    </row>
    <row r="513" spans="1:24" ht="20.25" customHeight="1">
      <c r="A513" s="140" t="s">
        <v>1368</v>
      </c>
      <c r="B513" s="141">
        <v>455</v>
      </c>
      <c r="C513" s="142" t="s">
        <v>1410</v>
      </c>
      <c r="D513" s="141" t="s">
        <v>327</v>
      </c>
      <c r="E513" s="160" t="s">
        <v>2370</v>
      </c>
      <c r="F513" s="142">
        <v>2</v>
      </c>
      <c r="G513" s="142">
        <v>2</v>
      </c>
      <c r="H513" s="141">
        <v>4</v>
      </c>
      <c r="I513" s="154">
        <v>4</v>
      </c>
      <c r="J513" s="146">
        <v>6250000</v>
      </c>
      <c r="K513" s="142" t="s">
        <v>1410</v>
      </c>
      <c r="L513" s="142" t="s">
        <v>2371</v>
      </c>
      <c r="M513" s="147">
        <v>1250000</v>
      </c>
      <c r="N513" s="148" t="s">
        <v>2348</v>
      </c>
      <c r="O513" s="149" t="e">
        <v>#N/A</v>
      </c>
      <c r="P513" s="150">
        <v>1</v>
      </c>
      <c r="Q513" s="141" t="e">
        <v>#N/A</v>
      </c>
      <c r="R513" s="151" t="e">
        <v>#N/A</v>
      </c>
      <c r="S513" s="151" t="e">
        <v>#N/A</v>
      </c>
      <c r="T513" s="152"/>
      <c r="U513" s="152"/>
      <c r="V513" s="152"/>
      <c r="W513" s="153"/>
      <c r="X513" s="107"/>
    </row>
    <row r="514" spans="1:24" ht="20.25" customHeight="1">
      <c r="A514" s="140" t="s">
        <v>1368</v>
      </c>
      <c r="B514" s="141">
        <v>482</v>
      </c>
      <c r="C514" s="142" t="s">
        <v>1413</v>
      </c>
      <c r="D514" s="141" t="s">
        <v>327</v>
      </c>
      <c r="E514" s="160" t="s">
        <v>2372</v>
      </c>
      <c r="F514" s="142">
        <v>10</v>
      </c>
      <c r="G514" s="142">
        <v>10</v>
      </c>
      <c r="H514" s="141">
        <v>20</v>
      </c>
      <c r="I514" s="154">
        <v>13</v>
      </c>
      <c r="J514" s="146">
        <v>10920000</v>
      </c>
      <c r="K514" s="142" t="s">
        <v>1413</v>
      </c>
      <c r="L514" s="187" t="s">
        <v>2373</v>
      </c>
      <c r="M514" s="147">
        <v>900000</v>
      </c>
      <c r="N514" s="148" t="s">
        <v>2348</v>
      </c>
      <c r="O514" s="149" t="s">
        <v>2349</v>
      </c>
      <c r="P514" s="150">
        <v>1</v>
      </c>
      <c r="Q514" s="142" t="s">
        <v>1414</v>
      </c>
      <c r="R514" s="151" t="s">
        <v>1412</v>
      </c>
      <c r="S514" s="151" t="s">
        <v>336</v>
      </c>
      <c r="T514" s="152"/>
      <c r="U514" s="152"/>
      <c r="V514" s="152"/>
      <c r="W514" s="153"/>
      <c r="X514" s="107"/>
    </row>
    <row r="515" spans="1:24" ht="20.25" customHeight="1">
      <c r="A515" s="140" t="s">
        <v>1368</v>
      </c>
      <c r="B515" s="141">
        <v>461</v>
      </c>
      <c r="C515" s="142" t="s">
        <v>1415</v>
      </c>
      <c r="D515" s="141" t="s">
        <v>327</v>
      </c>
      <c r="E515" s="160" t="s">
        <v>2374</v>
      </c>
      <c r="F515" s="142">
        <v>5</v>
      </c>
      <c r="G515" s="142">
        <v>5</v>
      </c>
      <c r="H515" s="141">
        <v>10</v>
      </c>
      <c r="I515" s="154">
        <v>8</v>
      </c>
      <c r="J515" s="146">
        <v>44000000</v>
      </c>
      <c r="K515" s="142" t="s">
        <v>1415</v>
      </c>
      <c r="L515" s="142" t="s">
        <v>2375</v>
      </c>
      <c r="M515" s="147">
        <v>4500000</v>
      </c>
      <c r="N515" s="148" t="s">
        <v>2348</v>
      </c>
      <c r="O515" s="149" t="s">
        <v>2349</v>
      </c>
      <c r="P515" s="155" t="s">
        <v>455</v>
      </c>
      <c r="Q515" s="142" t="s">
        <v>1378</v>
      </c>
      <c r="R515" s="151" t="s">
        <v>1379</v>
      </c>
      <c r="S515" s="151" t="s">
        <v>67</v>
      </c>
      <c r="T515" s="152"/>
      <c r="U515" s="152"/>
      <c r="V515" s="152"/>
      <c r="W515" s="153"/>
      <c r="X515" s="107"/>
    </row>
    <row r="516" spans="1:24" ht="20.25" customHeight="1">
      <c r="A516" s="140" t="s">
        <v>1368</v>
      </c>
      <c r="B516" s="141">
        <v>462</v>
      </c>
      <c r="C516" s="142" t="s">
        <v>1416</v>
      </c>
      <c r="D516" s="141" t="s">
        <v>327</v>
      </c>
      <c r="E516" s="160" t="s">
        <v>2376</v>
      </c>
      <c r="F516" s="142">
        <v>5</v>
      </c>
      <c r="G516" s="142">
        <v>5</v>
      </c>
      <c r="H516" s="141">
        <v>10</v>
      </c>
      <c r="I516" s="154">
        <v>10</v>
      </c>
      <c r="J516" s="146">
        <v>60500000</v>
      </c>
      <c r="K516" s="142" t="s">
        <v>1416</v>
      </c>
      <c r="L516" s="142" t="s">
        <v>2377</v>
      </c>
      <c r="M516" s="147">
        <v>4800000</v>
      </c>
      <c r="N516" s="148" t="s">
        <v>2348</v>
      </c>
      <c r="O516" s="149" t="e">
        <v>#N/A</v>
      </c>
      <c r="P516" s="155" t="s">
        <v>455</v>
      </c>
      <c r="Q516" s="141" t="e">
        <v>#N/A</v>
      </c>
      <c r="R516" s="151" t="e">
        <v>#N/A</v>
      </c>
      <c r="S516" s="151" t="e">
        <v>#N/A</v>
      </c>
      <c r="T516" s="152"/>
      <c r="U516" s="152"/>
      <c r="V516" s="152"/>
      <c r="W516" s="153"/>
      <c r="X516" s="107"/>
    </row>
    <row r="517" spans="1:24" ht="20.25" customHeight="1">
      <c r="A517" s="140" t="s">
        <v>1368</v>
      </c>
      <c r="B517" s="141">
        <v>465</v>
      </c>
      <c r="C517" s="142" t="s">
        <v>1418</v>
      </c>
      <c r="D517" s="141" t="s">
        <v>1419</v>
      </c>
      <c r="E517" s="160" t="s">
        <v>2378</v>
      </c>
      <c r="F517" s="142">
        <v>1</v>
      </c>
      <c r="G517" s="142">
        <v>1</v>
      </c>
      <c r="H517" s="141">
        <v>2</v>
      </c>
      <c r="I517" s="154">
        <v>2</v>
      </c>
      <c r="J517" s="146">
        <v>20000000</v>
      </c>
      <c r="K517" s="142" t="s">
        <v>1418</v>
      </c>
      <c r="L517" s="142" t="s">
        <v>2379</v>
      </c>
      <c r="M517" s="147">
        <v>10800000</v>
      </c>
      <c r="N517" s="148" t="s">
        <v>2348</v>
      </c>
      <c r="O517" s="149" t="s">
        <v>2349</v>
      </c>
      <c r="P517" s="150">
        <v>1</v>
      </c>
      <c r="Q517" s="142" t="s">
        <v>1421</v>
      </c>
      <c r="R517" s="151" t="s">
        <v>1422</v>
      </c>
      <c r="S517" s="151" t="s">
        <v>125</v>
      </c>
      <c r="T517" s="152"/>
      <c r="U517" s="152"/>
      <c r="V517" s="152"/>
      <c r="W517" s="153"/>
      <c r="X517" s="107"/>
    </row>
    <row r="518" spans="1:24" ht="20.25" customHeight="1">
      <c r="A518" s="140" t="s">
        <v>1368</v>
      </c>
      <c r="B518" s="141">
        <v>456</v>
      </c>
      <c r="C518" s="142" t="s">
        <v>1423</v>
      </c>
      <c r="D518" s="141" t="s">
        <v>1376</v>
      </c>
      <c r="E518" s="160" t="s">
        <v>1424</v>
      </c>
      <c r="F518" s="142">
        <v>10</v>
      </c>
      <c r="G518" s="142">
        <v>10</v>
      </c>
      <c r="H518" s="141">
        <v>20</v>
      </c>
      <c r="I518" s="154">
        <v>13</v>
      </c>
      <c r="J518" s="146">
        <v>65000000</v>
      </c>
      <c r="K518" s="142" t="s">
        <v>1423</v>
      </c>
      <c r="L518" s="142" t="s">
        <v>2380</v>
      </c>
      <c r="M518" s="147">
        <v>5000000</v>
      </c>
      <c r="N518" s="148" t="s">
        <v>2348</v>
      </c>
      <c r="O518" s="149" t="s">
        <v>2349</v>
      </c>
      <c r="P518" s="150">
        <v>1</v>
      </c>
      <c r="Q518" s="142" t="s">
        <v>1425</v>
      </c>
      <c r="R518" s="151" t="s">
        <v>1426</v>
      </c>
      <c r="S518" s="151" t="s">
        <v>234</v>
      </c>
      <c r="T518" s="152"/>
      <c r="U518" s="152"/>
      <c r="V518" s="152"/>
      <c r="W518" s="153"/>
      <c r="X518" s="107"/>
    </row>
    <row r="519" spans="1:24" ht="20.25" customHeight="1">
      <c r="A519" s="140" t="s">
        <v>1368</v>
      </c>
      <c r="B519" s="141">
        <v>468</v>
      </c>
      <c r="C519" s="142" t="s">
        <v>1427</v>
      </c>
      <c r="D519" s="141" t="s">
        <v>327</v>
      </c>
      <c r="E519" s="160" t="s">
        <v>1428</v>
      </c>
      <c r="F519" s="142">
        <v>5</v>
      </c>
      <c r="G519" s="142">
        <v>5</v>
      </c>
      <c r="H519" s="141">
        <v>10</v>
      </c>
      <c r="I519" s="154">
        <v>8</v>
      </c>
      <c r="J519" s="146">
        <v>12000000</v>
      </c>
      <c r="K519" s="142" t="s">
        <v>1427</v>
      </c>
      <c r="L519" s="142" t="s">
        <v>2381</v>
      </c>
      <c r="M519" s="147">
        <v>1500000</v>
      </c>
      <c r="N519" s="148" t="s">
        <v>2348</v>
      </c>
      <c r="O519" s="149" t="s">
        <v>2349</v>
      </c>
      <c r="P519" s="155" t="s">
        <v>455</v>
      </c>
      <c r="Q519" s="142" t="s">
        <v>1378</v>
      </c>
      <c r="R519" s="151" t="s">
        <v>1430</v>
      </c>
      <c r="S519" s="151" t="s">
        <v>67</v>
      </c>
      <c r="T519" s="152"/>
      <c r="U519" s="152"/>
      <c r="V519" s="152"/>
      <c r="W519" s="153"/>
      <c r="X519" s="162"/>
    </row>
    <row r="520" spans="1:24" ht="20.25" customHeight="1">
      <c r="A520" s="140" t="s">
        <v>1368</v>
      </c>
      <c r="B520" s="141">
        <v>469</v>
      </c>
      <c r="C520" s="142" t="s">
        <v>1431</v>
      </c>
      <c r="D520" s="141" t="s">
        <v>327</v>
      </c>
      <c r="E520" s="160" t="s">
        <v>1432</v>
      </c>
      <c r="F520" s="142">
        <v>3</v>
      </c>
      <c r="G520" s="142">
        <v>3</v>
      </c>
      <c r="H520" s="141">
        <v>6</v>
      </c>
      <c r="I520" s="154">
        <v>6</v>
      </c>
      <c r="J520" s="146">
        <v>10500000</v>
      </c>
      <c r="K520" s="142" t="s">
        <v>1431</v>
      </c>
      <c r="L520" s="142" t="s">
        <v>1435</v>
      </c>
      <c r="M520" s="147">
        <v>1500000</v>
      </c>
      <c r="N520" s="148" t="s">
        <v>2348</v>
      </c>
      <c r="O520" s="149" t="e">
        <v>#N/A</v>
      </c>
      <c r="P520" s="155" t="s">
        <v>455</v>
      </c>
      <c r="Q520" s="141" t="e">
        <v>#N/A</v>
      </c>
      <c r="R520" s="151" t="e">
        <v>#N/A</v>
      </c>
      <c r="S520" s="151" t="e">
        <v>#N/A</v>
      </c>
      <c r="T520" s="152"/>
      <c r="U520" s="152"/>
      <c r="V520" s="152"/>
      <c r="W520" s="153"/>
      <c r="X520" s="107"/>
    </row>
    <row r="521" spans="1:24" ht="20.25" customHeight="1">
      <c r="A521" s="140" t="s">
        <v>1368</v>
      </c>
      <c r="B521" s="141">
        <v>466</v>
      </c>
      <c r="C521" s="142" t="s">
        <v>1461</v>
      </c>
      <c r="D521" s="141" t="s">
        <v>150</v>
      </c>
      <c r="E521" s="143"/>
      <c r="F521" s="144">
        <v>2253</v>
      </c>
      <c r="G521" s="144">
        <v>2255</v>
      </c>
      <c r="H521" s="145">
        <v>4508</v>
      </c>
      <c r="I521" s="146">
        <v>2818</v>
      </c>
      <c r="J521" s="146">
        <v>12399200</v>
      </c>
      <c r="K521" s="142" t="s">
        <v>1438</v>
      </c>
      <c r="L521" s="142" t="s">
        <v>2382</v>
      </c>
      <c r="M521" s="147">
        <v>20000</v>
      </c>
      <c r="N521" s="148" t="s">
        <v>2348</v>
      </c>
      <c r="O521" s="149" t="s">
        <v>2349</v>
      </c>
      <c r="P521" s="155" t="s">
        <v>455</v>
      </c>
      <c r="Q521" s="142" t="s">
        <v>1440</v>
      </c>
      <c r="R521" s="151" t="s">
        <v>1372</v>
      </c>
      <c r="S521" s="151" t="s">
        <v>67</v>
      </c>
      <c r="T521" s="152"/>
      <c r="U521" s="152"/>
      <c r="V521" s="152"/>
      <c r="W521" s="153"/>
      <c r="X521" s="107"/>
    </row>
    <row r="522" spans="1:24" ht="20.25" customHeight="1">
      <c r="A522" s="140" t="s">
        <v>1368</v>
      </c>
      <c r="B522" s="141">
        <v>475</v>
      </c>
      <c r="C522" s="142" t="s">
        <v>1436</v>
      </c>
      <c r="D522" s="141" t="s">
        <v>327</v>
      </c>
      <c r="E522" s="160" t="s">
        <v>1437</v>
      </c>
      <c r="F522" s="142">
        <v>100</v>
      </c>
      <c r="G522" s="142">
        <v>100</v>
      </c>
      <c r="H522" s="141">
        <v>200</v>
      </c>
      <c r="I522" s="154">
        <v>125</v>
      </c>
      <c r="J522" s="146">
        <v>5517690</v>
      </c>
      <c r="K522" s="142" t="s">
        <v>1438</v>
      </c>
      <c r="L522" s="142" t="s">
        <v>2382</v>
      </c>
      <c r="M522" s="147">
        <v>20000</v>
      </c>
      <c r="N522" s="148" t="s">
        <v>2348</v>
      </c>
      <c r="O522" s="149" t="s">
        <v>2349</v>
      </c>
      <c r="P522" s="155" t="s">
        <v>455</v>
      </c>
      <c r="Q522" s="142" t="s">
        <v>1440</v>
      </c>
      <c r="R522" s="151" t="s">
        <v>1372</v>
      </c>
      <c r="S522" s="151" t="s">
        <v>67</v>
      </c>
      <c r="T522" s="152"/>
      <c r="U522" s="152"/>
      <c r="V522" s="152"/>
      <c r="W522" s="153"/>
      <c r="X522" s="107"/>
    </row>
    <row r="523" spans="1:24" ht="20.25" customHeight="1">
      <c r="A523" s="156" t="s">
        <v>1368</v>
      </c>
      <c r="B523" s="157">
        <v>477</v>
      </c>
      <c r="C523" s="158" t="s">
        <v>1441</v>
      </c>
      <c r="D523" s="141" t="s">
        <v>327</v>
      </c>
      <c r="E523" s="160" t="s">
        <v>2350</v>
      </c>
      <c r="F523" s="142">
        <v>1</v>
      </c>
      <c r="G523" s="142">
        <v>1</v>
      </c>
      <c r="H523" s="141">
        <v>2</v>
      </c>
      <c r="I523" s="154">
        <v>2</v>
      </c>
      <c r="J523" s="146">
        <v>30450000</v>
      </c>
      <c r="K523" s="142" t="s">
        <v>1441</v>
      </c>
      <c r="L523" s="142" t="s">
        <v>1443</v>
      </c>
      <c r="M523" s="161">
        <v>3500000</v>
      </c>
      <c r="N523" s="148" t="e">
        <v>#N/A</v>
      </c>
      <c r="O523" s="149" t="e">
        <v>#N/A</v>
      </c>
      <c r="P523" s="155" t="e">
        <v>#N/A</v>
      </c>
      <c r="Q523" s="141" t="e">
        <v>#N/A</v>
      </c>
      <c r="R523" s="151" t="e">
        <v>#N/A</v>
      </c>
      <c r="S523" s="151" t="e">
        <v>#N/A</v>
      </c>
      <c r="T523" s="152"/>
      <c r="U523" s="152"/>
      <c r="V523" s="152"/>
      <c r="W523" s="153"/>
      <c r="X523" s="107"/>
    </row>
    <row r="524" spans="1:24" ht="20.25" customHeight="1">
      <c r="A524" s="156" t="s">
        <v>1368</v>
      </c>
      <c r="B524" s="157">
        <v>478</v>
      </c>
      <c r="C524" s="158" t="s">
        <v>1444</v>
      </c>
      <c r="D524" s="141" t="s">
        <v>327</v>
      </c>
      <c r="E524" s="160" t="s">
        <v>2383</v>
      </c>
      <c r="F524" s="142">
        <v>2</v>
      </c>
      <c r="G524" s="142">
        <v>2</v>
      </c>
      <c r="H524" s="141">
        <v>4</v>
      </c>
      <c r="I524" s="154">
        <v>4</v>
      </c>
      <c r="J524" s="146">
        <v>10250000</v>
      </c>
      <c r="K524" s="142" t="s">
        <v>2384</v>
      </c>
      <c r="L524" s="142" t="s">
        <v>2385</v>
      </c>
      <c r="M524" s="161">
        <v>2200000</v>
      </c>
      <c r="N524" s="148" t="e">
        <v>#N/A</v>
      </c>
      <c r="O524" s="149" t="e">
        <v>#N/A</v>
      </c>
      <c r="P524" s="155" t="e">
        <v>#N/A</v>
      </c>
      <c r="Q524" s="141" t="e">
        <v>#N/A</v>
      </c>
      <c r="R524" s="151" t="e">
        <v>#N/A</v>
      </c>
      <c r="S524" s="151" t="e">
        <v>#N/A</v>
      </c>
      <c r="T524" s="152"/>
      <c r="U524" s="152"/>
      <c r="V524" s="152"/>
      <c r="W524" s="153"/>
      <c r="X524" s="107"/>
    </row>
    <row r="525" spans="1:24" ht="20.25" customHeight="1">
      <c r="A525" s="156" t="s">
        <v>1368</v>
      </c>
      <c r="B525" s="157">
        <v>479</v>
      </c>
      <c r="C525" s="158" t="s">
        <v>1445</v>
      </c>
      <c r="D525" s="141" t="s">
        <v>327</v>
      </c>
      <c r="E525" s="160" t="s">
        <v>2350</v>
      </c>
      <c r="F525" s="142">
        <v>1</v>
      </c>
      <c r="G525" s="142">
        <v>1</v>
      </c>
      <c r="H525" s="141">
        <v>2</v>
      </c>
      <c r="I525" s="154">
        <v>2</v>
      </c>
      <c r="J525" s="146">
        <v>1440000</v>
      </c>
      <c r="K525" s="142" t="s">
        <v>1445</v>
      </c>
      <c r="L525" s="159"/>
      <c r="M525" s="161">
        <v>480000</v>
      </c>
      <c r="N525" s="148" t="e">
        <v>#N/A</v>
      </c>
      <c r="O525" s="149" t="e">
        <v>#N/A</v>
      </c>
      <c r="P525" s="155" t="e">
        <v>#N/A</v>
      </c>
      <c r="Q525" s="141" t="e">
        <v>#N/A</v>
      </c>
      <c r="R525" s="151" t="e">
        <v>#N/A</v>
      </c>
      <c r="S525" s="151" t="e">
        <v>#N/A</v>
      </c>
      <c r="T525" s="152"/>
      <c r="U525" s="152"/>
      <c r="V525" s="152"/>
      <c r="W525" s="153"/>
      <c r="X525" s="107"/>
    </row>
    <row r="526" spans="1:24" ht="20.25" customHeight="1">
      <c r="A526" s="156" t="s">
        <v>1368</v>
      </c>
      <c r="B526" s="157">
        <v>480</v>
      </c>
      <c r="C526" s="158" t="s">
        <v>1446</v>
      </c>
      <c r="D526" s="141" t="s">
        <v>327</v>
      </c>
      <c r="E526" s="160" t="s">
        <v>2346</v>
      </c>
      <c r="F526" s="142">
        <v>2</v>
      </c>
      <c r="G526" s="142">
        <v>2</v>
      </c>
      <c r="H526" s="141">
        <v>4</v>
      </c>
      <c r="I526" s="154">
        <v>4</v>
      </c>
      <c r="J526" s="146">
        <v>3465000</v>
      </c>
      <c r="K526" s="142" t="s">
        <v>2386</v>
      </c>
      <c r="L526" s="142" t="s">
        <v>1449</v>
      </c>
      <c r="M526" s="161">
        <v>1200000</v>
      </c>
      <c r="N526" s="148" t="e">
        <v>#N/A</v>
      </c>
      <c r="O526" s="149" t="e">
        <v>#N/A</v>
      </c>
      <c r="P526" s="155" t="e">
        <v>#N/A</v>
      </c>
      <c r="Q526" s="141" t="e">
        <v>#N/A</v>
      </c>
      <c r="R526" s="151" t="e">
        <v>#N/A</v>
      </c>
      <c r="S526" s="151" t="e">
        <v>#N/A</v>
      </c>
      <c r="T526" s="152"/>
      <c r="U526" s="152"/>
      <c r="V526" s="152"/>
      <c r="W526" s="153"/>
      <c r="X526" s="107"/>
    </row>
    <row r="527" spans="1:24" ht="20.25" customHeight="1">
      <c r="A527" s="156" t="s">
        <v>1368</v>
      </c>
      <c r="B527" s="157">
        <v>481</v>
      </c>
      <c r="C527" s="158" t="s">
        <v>1450</v>
      </c>
      <c r="D527" s="141" t="s">
        <v>327</v>
      </c>
      <c r="E527" s="160" t="s">
        <v>2387</v>
      </c>
      <c r="F527" s="142">
        <v>3</v>
      </c>
      <c r="G527" s="142">
        <v>3</v>
      </c>
      <c r="H527" s="141">
        <v>6</v>
      </c>
      <c r="I527" s="154">
        <v>6</v>
      </c>
      <c r="J527" s="146">
        <v>70000000</v>
      </c>
      <c r="K527" s="142" t="s">
        <v>1450</v>
      </c>
      <c r="L527" s="142" t="s">
        <v>2388</v>
      </c>
      <c r="M527" s="161">
        <v>9900000</v>
      </c>
      <c r="N527" s="148" t="e">
        <v>#N/A</v>
      </c>
      <c r="O527" s="149" t="e">
        <v>#N/A</v>
      </c>
      <c r="P527" s="155" t="e">
        <v>#N/A</v>
      </c>
      <c r="Q527" s="141" t="e">
        <v>#N/A</v>
      </c>
      <c r="R527" s="151" t="e">
        <v>#N/A</v>
      </c>
      <c r="S527" s="151" t="e">
        <v>#N/A</v>
      </c>
      <c r="T527" s="152"/>
      <c r="U527" s="152"/>
      <c r="V527" s="152"/>
      <c r="W527" s="153"/>
      <c r="X527" s="107"/>
    </row>
    <row r="528" spans="1:24" ht="20.25" customHeight="1">
      <c r="A528" s="140" t="s">
        <v>1325</v>
      </c>
      <c r="B528" s="141">
        <v>442</v>
      </c>
      <c r="C528" s="142" t="s">
        <v>1332</v>
      </c>
      <c r="D528" s="141" t="s">
        <v>51</v>
      </c>
      <c r="E528" s="160" t="s">
        <v>1190</v>
      </c>
      <c r="F528" s="142">
        <v>150</v>
      </c>
      <c r="G528" s="142">
        <v>170</v>
      </c>
      <c r="H528" s="141">
        <v>320</v>
      </c>
      <c r="I528" s="154">
        <v>200</v>
      </c>
      <c r="J528" s="146">
        <v>120000000</v>
      </c>
      <c r="K528" s="142" t="s">
        <v>1333</v>
      </c>
      <c r="L528" s="142" t="s">
        <v>2389</v>
      </c>
      <c r="M528" s="147">
        <v>550000</v>
      </c>
      <c r="N528" s="148" t="s">
        <v>2348</v>
      </c>
      <c r="O528" s="149" t="s">
        <v>2349</v>
      </c>
      <c r="P528" s="150">
        <v>1</v>
      </c>
      <c r="Q528" s="142" t="s">
        <v>1334</v>
      </c>
      <c r="R528" s="151" t="s">
        <v>1335</v>
      </c>
      <c r="S528" s="151" t="s">
        <v>336</v>
      </c>
      <c r="T528" s="152"/>
      <c r="U528" s="152"/>
      <c r="V528" s="152"/>
      <c r="W528" s="153"/>
      <c r="X528" s="162"/>
    </row>
    <row r="529" spans="1:24" ht="20.25" customHeight="1">
      <c r="A529" s="140" t="s">
        <v>1325</v>
      </c>
      <c r="B529" s="141">
        <v>449</v>
      </c>
      <c r="C529" s="142" t="s">
        <v>1336</v>
      </c>
      <c r="D529" s="141" t="s">
        <v>327</v>
      </c>
      <c r="E529" s="160" t="s">
        <v>1190</v>
      </c>
      <c r="F529" s="142">
        <v>150</v>
      </c>
      <c r="G529" s="142">
        <v>150</v>
      </c>
      <c r="H529" s="141">
        <v>300</v>
      </c>
      <c r="I529" s="154">
        <v>188</v>
      </c>
      <c r="J529" s="146">
        <v>921200000</v>
      </c>
      <c r="K529" s="142" t="s">
        <v>1337</v>
      </c>
      <c r="L529" s="142" t="s">
        <v>2390</v>
      </c>
      <c r="M529" s="147">
        <v>4900000</v>
      </c>
      <c r="N529" s="148" t="s">
        <v>2348</v>
      </c>
      <c r="O529" s="149" t="s">
        <v>2349</v>
      </c>
      <c r="P529" s="150">
        <v>1</v>
      </c>
      <c r="Q529" s="142" t="s">
        <v>1338</v>
      </c>
      <c r="R529" s="151" t="s">
        <v>1335</v>
      </c>
      <c r="S529" s="151" t="s">
        <v>336</v>
      </c>
      <c r="T529" s="152"/>
      <c r="U529" s="152"/>
      <c r="V529" s="152"/>
      <c r="W529" s="153"/>
      <c r="X529" s="107"/>
    </row>
    <row r="530" spans="1:24" ht="20.25" customHeight="1">
      <c r="A530" s="140" t="s">
        <v>1325</v>
      </c>
      <c r="B530" s="141">
        <v>450</v>
      </c>
      <c r="C530" s="142" t="s">
        <v>1337</v>
      </c>
      <c r="D530" s="141" t="s">
        <v>1376</v>
      </c>
      <c r="E530" s="160" t="s">
        <v>1190</v>
      </c>
      <c r="F530" s="142">
        <v>150</v>
      </c>
      <c r="G530" s="142">
        <v>170</v>
      </c>
      <c r="H530" s="141">
        <v>320</v>
      </c>
      <c r="I530" s="154">
        <v>200</v>
      </c>
      <c r="J530" s="146">
        <v>101000000</v>
      </c>
      <c r="K530" s="142" t="s">
        <v>1337</v>
      </c>
      <c r="L530" s="142" t="s">
        <v>2390</v>
      </c>
      <c r="M530" s="147">
        <v>4900000</v>
      </c>
      <c r="N530" s="148" t="s">
        <v>2348</v>
      </c>
      <c r="O530" s="149" t="s">
        <v>2349</v>
      </c>
      <c r="P530" s="150">
        <v>1</v>
      </c>
      <c r="Q530" s="142" t="s">
        <v>1338</v>
      </c>
      <c r="R530" s="151" t="s">
        <v>1335</v>
      </c>
      <c r="S530" s="151" t="s">
        <v>336</v>
      </c>
      <c r="T530" s="152"/>
      <c r="U530" s="152"/>
      <c r="V530" s="152"/>
      <c r="W530" s="153"/>
      <c r="X530" s="107"/>
    </row>
    <row r="531" spans="1:24" ht="20.25" customHeight="1">
      <c r="A531" s="140" t="s">
        <v>1325</v>
      </c>
      <c r="B531" s="141">
        <v>454</v>
      </c>
      <c r="C531" s="142" t="s">
        <v>1339</v>
      </c>
      <c r="D531" s="165"/>
      <c r="E531" s="160" t="s">
        <v>1190</v>
      </c>
      <c r="F531" s="142">
        <v>150</v>
      </c>
      <c r="G531" s="142">
        <v>170</v>
      </c>
      <c r="H531" s="141">
        <v>320</v>
      </c>
      <c r="I531" s="154">
        <v>200</v>
      </c>
      <c r="J531" s="146">
        <v>700000000</v>
      </c>
      <c r="K531" s="142" t="s">
        <v>1340</v>
      </c>
      <c r="L531" s="142" t="s">
        <v>2391</v>
      </c>
      <c r="M531" s="147">
        <v>450000</v>
      </c>
      <c r="N531" s="148" t="s">
        <v>2348</v>
      </c>
      <c r="O531" s="149" t="s">
        <v>2349</v>
      </c>
      <c r="P531" s="150">
        <v>1</v>
      </c>
      <c r="Q531" s="142" t="s">
        <v>1341</v>
      </c>
      <c r="R531" s="151" t="s">
        <v>1335</v>
      </c>
      <c r="S531" s="151" t="s">
        <v>336</v>
      </c>
      <c r="T531" s="152"/>
      <c r="U531" s="152"/>
      <c r="V531" s="152"/>
      <c r="W531" s="153"/>
      <c r="X531" s="107"/>
    </row>
    <row r="532" spans="1:24" ht="20.25" customHeight="1">
      <c r="A532" s="140" t="s">
        <v>1325</v>
      </c>
      <c r="B532" s="141">
        <v>448</v>
      </c>
      <c r="C532" s="142" t="s">
        <v>1342</v>
      </c>
      <c r="D532" s="141" t="s">
        <v>327</v>
      </c>
      <c r="E532" s="160" t="s">
        <v>1190</v>
      </c>
      <c r="F532" s="142">
        <v>30</v>
      </c>
      <c r="G532" s="142">
        <v>40</v>
      </c>
      <c r="H532" s="141">
        <v>70</v>
      </c>
      <c r="I532" s="154">
        <v>44</v>
      </c>
      <c r="J532" s="146">
        <v>105600000</v>
      </c>
      <c r="K532" s="142" t="s">
        <v>1343</v>
      </c>
      <c r="L532" s="142" t="s">
        <v>2392</v>
      </c>
      <c r="M532" s="147">
        <v>3600000</v>
      </c>
      <c r="N532" s="148" t="s">
        <v>2348</v>
      </c>
      <c r="O532" s="149" t="s">
        <v>2349</v>
      </c>
      <c r="P532" s="150">
        <v>1</v>
      </c>
      <c r="Q532" s="142" t="s">
        <v>1344</v>
      </c>
      <c r="R532" s="151" t="s">
        <v>1335</v>
      </c>
      <c r="S532" s="151" t="s">
        <v>336</v>
      </c>
      <c r="T532" s="152"/>
      <c r="U532" s="152"/>
      <c r="V532" s="152"/>
      <c r="W532" s="153"/>
      <c r="X532" s="107"/>
    </row>
    <row r="533" spans="1:24" ht="20.25" customHeight="1">
      <c r="A533" s="140" t="s">
        <v>1325</v>
      </c>
      <c r="B533" s="141">
        <v>452</v>
      </c>
      <c r="C533" s="142" t="s">
        <v>1345</v>
      </c>
      <c r="D533" s="141" t="s">
        <v>327</v>
      </c>
      <c r="E533" s="160" t="s">
        <v>1190</v>
      </c>
      <c r="F533" s="142">
        <v>50</v>
      </c>
      <c r="G533" s="142">
        <v>50</v>
      </c>
      <c r="H533" s="141">
        <v>100</v>
      </c>
      <c r="I533" s="154">
        <v>63</v>
      </c>
      <c r="J533" s="146">
        <v>16380000</v>
      </c>
      <c r="K533" s="142" t="s">
        <v>1346</v>
      </c>
      <c r="L533" s="142" t="s">
        <v>2393</v>
      </c>
      <c r="M533" s="147">
        <v>350000</v>
      </c>
      <c r="N533" s="148" t="s">
        <v>2348</v>
      </c>
      <c r="O533" s="149" t="s">
        <v>2349</v>
      </c>
      <c r="P533" s="150">
        <v>1</v>
      </c>
      <c r="Q533" s="142" t="s">
        <v>1347</v>
      </c>
      <c r="R533" s="151" t="s">
        <v>1335</v>
      </c>
      <c r="S533" s="151" t="s">
        <v>336</v>
      </c>
      <c r="T533" s="152"/>
      <c r="U533" s="152"/>
      <c r="V533" s="152"/>
      <c r="W533" s="153"/>
      <c r="X533" s="107"/>
    </row>
    <row r="534" spans="1:24" ht="20.25" customHeight="1">
      <c r="A534" s="140" t="s">
        <v>1325</v>
      </c>
      <c r="B534" s="141">
        <v>444</v>
      </c>
      <c r="C534" s="142" t="s">
        <v>1348</v>
      </c>
      <c r="D534" s="141" t="s">
        <v>327</v>
      </c>
      <c r="E534" s="160" t="s">
        <v>1190</v>
      </c>
      <c r="F534" s="142">
        <v>200</v>
      </c>
      <c r="G534" s="142">
        <v>220</v>
      </c>
      <c r="H534" s="141">
        <v>420</v>
      </c>
      <c r="I534" s="154">
        <v>410</v>
      </c>
      <c r="J534" s="146">
        <v>1177110000</v>
      </c>
      <c r="K534" s="142" t="s">
        <v>1349</v>
      </c>
      <c r="L534" s="142" t="s">
        <v>2394</v>
      </c>
      <c r="M534" s="147">
        <v>3500000</v>
      </c>
      <c r="N534" s="148" t="s">
        <v>2348</v>
      </c>
      <c r="O534" s="149" t="s">
        <v>2349</v>
      </c>
      <c r="P534" s="150">
        <v>1</v>
      </c>
      <c r="Q534" s="142" t="s">
        <v>1350</v>
      </c>
      <c r="R534" s="151" t="s">
        <v>1335</v>
      </c>
      <c r="S534" s="151" t="s">
        <v>336</v>
      </c>
      <c r="T534" s="152"/>
      <c r="U534" s="152"/>
      <c r="V534" s="152"/>
      <c r="W534" s="153"/>
      <c r="X534" s="107"/>
    </row>
    <row r="535" spans="1:24" ht="20.25" customHeight="1">
      <c r="A535" s="140" t="s">
        <v>1325</v>
      </c>
      <c r="B535" s="141">
        <v>453</v>
      </c>
      <c r="C535" s="142" t="s">
        <v>1351</v>
      </c>
      <c r="D535" s="141" t="s">
        <v>327</v>
      </c>
      <c r="E535" s="143"/>
      <c r="F535" s="142">
        <v>10</v>
      </c>
      <c r="G535" s="142">
        <v>11</v>
      </c>
      <c r="H535" s="141">
        <v>21</v>
      </c>
      <c r="I535" s="154">
        <v>14</v>
      </c>
      <c r="J535" s="146">
        <v>350000000</v>
      </c>
      <c r="K535" s="142" t="s">
        <v>1351</v>
      </c>
      <c r="L535" s="142" t="s">
        <v>2395</v>
      </c>
      <c r="M535" s="147">
        <v>25000000</v>
      </c>
      <c r="N535" s="148" t="s">
        <v>2348</v>
      </c>
      <c r="O535" s="149" t="s">
        <v>2349</v>
      </c>
      <c r="P535" s="150">
        <v>1</v>
      </c>
      <c r="Q535" s="142" t="s">
        <v>2396</v>
      </c>
      <c r="R535" s="151" t="s">
        <v>1352</v>
      </c>
      <c r="S535" s="151" t="s">
        <v>67</v>
      </c>
      <c r="T535" s="152"/>
      <c r="U535" s="152"/>
      <c r="V535" s="152"/>
      <c r="W535" s="153"/>
      <c r="X535" s="107"/>
    </row>
    <row r="536" spans="1:24" ht="20.25" customHeight="1">
      <c r="A536" s="140" t="s">
        <v>1325</v>
      </c>
      <c r="B536" s="141">
        <v>451</v>
      </c>
      <c r="C536" s="142" t="s">
        <v>1353</v>
      </c>
      <c r="D536" s="141" t="s">
        <v>327</v>
      </c>
      <c r="E536" s="160" t="s">
        <v>2397</v>
      </c>
      <c r="F536" s="142">
        <v>5</v>
      </c>
      <c r="G536" s="142">
        <v>7</v>
      </c>
      <c r="H536" s="141">
        <v>12</v>
      </c>
      <c r="I536" s="154">
        <v>8</v>
      </c>
      <c r="J536" s="146">
        <v>44000000</v>
      </c>
      <c r="K536" s="142" t="s">
        <v>1353</v>
      </c>
      <c r="L536" s="142" t="s">
        <v>2398</v>
      </c>
      <c r="M536" s="147">
        <v>6000000</v>
      </c>
      <c r="N536" s="148" t="s">
        <v>2348</v>
      </c>
      <c r="O536" s="149" t="s">
        <v>2349</v>
      </c>
      <c r="P536" s="150">
        <v>1</v>
      </c>
      <c r="Q536" s="142" t="s">
        <v>2396</v>
      </c>
      <c r="R536" s="151" t="s">
        <v>1354</v>
      </c>
      <c r="S536" s="151" t="s">
        <v>67</v>
      </c>
      <c r="T536" s="152"/>
      <c r="U536" s="152"/>
      <c r="V536" s="152"/>
      <c r="W536" s="153"/>
      <c r="X536" s="107"/>
    </row>
    <row r="537" spans="1:24" ht="20.25" customHeight="1">
      <c r="A537" s="140" t="s">
        <v>1325</v>
      </c>
      <c r="B537" s="141">
        <v>446</v>
      </c>
      <c r="C537" s="142" t="s">
        <v>1355</v>
      </c>
      <c r="D537" s="141" t="s">
        <v>150</v>
      </c>
      <c r="E537" s="160" t="s">
        <v>1190</v>
      </c>
      <c r="F537" s="142">
        <v>150</v>
      </c>
      <c r="G537" s="142">
        <v>150</v>
      </c>
      <c r="H537" s="141">
        <v>300</v>
      </c>
      <c r="I537" s="154">
        <v>300</v>
      </c>
      <c r="J537" s="146">
        <v>363600000</v>
      </c>
      <c r="K537" s="142" t="s">
        <v>1356</v>
      </c>
      <c r="L537" s="142" t="s">
        <v>2399</v>
      </c>
      <c r="M537" s="147">
        <v>1200000</v>
      </c>
      <c r="N537" s="148" t="s">
        <v>2348</v>
      </c>
      <c r="O537" s="149" t="s">
        <v>2349</v>
      </c>
      <c r="P537" s="155" t="s">
        <v>455</v>
      </c>
      <c r="Q537" s="186" t="s">
        <v>1357</v>
      </c>
      <c r="R537" s="151" t="s">
        <v>1358</v>
      </c>
      <c r="S537" s="151" t="s">
        <v>67</v>
      </c>
      <c r="T537" s="152"/>
      <c r="U537" s="152"/>
      <c r="V537" s="152"/>
      <c r="W537" s="153"/>
      <c r="X537" s="107"/>
    </row>
    <row r="538" spans="1:24" ht="20.25" customHeight="1">
      <c r="A538" s="140" t="s">
        <v>1325</v>
      </c>
      <c r="B538" s="141">
        <v>467</v>
      </c>
      <c r="C538" s="142" t="s">
        <v>1356</v>
      </c>
      <c r="D538" s="141" t="s">
        <v>327</v>
      </c>
      <c r="E538" s="160" t="s">
        <v>2400</v>
      </c>
      <c r="F538" s="142">
        <v>10</v>
      </c>
      <c r="G538" s="142">
        <v>10</v>
      </c>
      <c r="H538" s="141">
        <v>20</v>
      </c>
      <c r="I538" s="154">
        <v>13</v>
      </c>
      <c r="J538" s="146">
        <v>67600000</v>
      </c>
      <c r="K538" s="142" t="s">
        <v>1356</v>
      </c>
      <c r="L538" s="142" t="s">
        <v>2399</v>
      </c>
      <c r="M538" s="147">
        <v>2200000</v>
      </c>
      <c r="N538" s="148" t="s">
        <v>2348</v>
      </c>
      <c r="O538" s="149" t="s">
        <v>2349</v>
      </c>
      <c r="P538" s="155" t="s">
        <v>455</v>
      </c>
      <c r="Q538" s="186" t="s">
        <v>1357</v>
      </c>
      <c r="R538" s="151" t="s">
        <v>1358</v>
      </c>
      <c r="S538" s="151" t="s">
        <v>67</v>
      </c>
      <c r="T538" s="152"/>
      <c r="U538" s="152"/>
      <c r="V538" s="152"/>
      <c r="W538" s="153"/>
      <c r="X538" s="107"/>
    </row>
    <row r="539" spans="1:24" ht="20.25" customHeight="1">
      <c r="A539" s="156" t="s">
        <v>1325</v>
      </c>
      <c r="B539" s="157">
        <v>443</v>
      </c>
      <c r="C539" s="158" t="s">
        <v>1359</v>
      </c>
      <c r="D539" s="141" t="s">
        <v>150</v>
      </c>
      <c r="E539" s="160" t="s">
        <v>1190</v>
      </c>
      <c r="F539" s="142">
        <v>100</v>
      </c>
      <c r="G539" s="142">
        <v>200</v>
      </c>
      <c r="H539" s="141">
        <v>300</v>
      </c>
      <c r="I539" s="154">
        <v>188</v>
      </c>
      <c r="J539" s="146">
        <v>470000000</v>
      </c>
      <c r="K539" s="142" t="s">
        <v>1360</v>
      </c>
      <c r="L539" s="142" t="s">
        <v>1361</v>
      </c>
      <c r="M539" s="170">
        <v>2800000</v>
      </c>
      <c r="N539" s="148" t="e">
        <v>#N/A</v>
      </c>
      <c r="O539" s="149" t="e">
        <v>#N/A</v>
      </c>
      <c r="P539" s="155" t="e">
        <v>#N/A</v>
      </c>
      <c r="Q539" s="141" t="e">
        <v>#N/A</v>
      </c>
      <c r="R539" s="151" t="e">
        <v>#N/A</v>
      </c>
      <c r="S539" s="151" t="e">
        <v>#N/A</v>
      </c>
      <c r="T539" s="152"/>
      <c r="U539" s="152"/>
      <c r="V539" s="152"/>
      <c r="W539" s="153"/>
      <c r="X539" s="107"/>
    </row>
    <row r="540" spans="1:24" ht="20.25" customHeight="1">
      <c r="A540" s="156" t="s">
        <v>1325</v>
      </c>
      <c r="B540" s="157">
        <v>445</v>
      </c>
      <c r="C540" s="158" t="s">
        <v>1362</v>
      </c>
      <c r="D540" s="141" t="s">
        <v>150</v>
      </c>
      <c r="E540" s="160" t="s">
        <v>1363</v>
      </c>
      <c r="F540" s="142">
        <v>50</v>
      </c>
      <c r="G540" s="142">
        <v>100</v>
      </c>
      <c r="H540" s="141">
        <v>150</v>
      </c>
      <c r="I540" s="154">
        <v>150</v>
      </c>
      <c r="J540" s="146">
        <v>62800000</v>
      </c>
      <c r="K540" s="142" t="s">
        <v>2401</v>
      </c>
      <c r="L540" s="142" t="s">
        <v>1364</v>
      </c>
      <c r="M540" s="161">
        <v>420000</v>
      </c>
      <c r="N540" s="148" t="e">
        <v>#N/A</v>
      </c>
      <c r="O540" s="149" t="e">
        <v>#N/A</v>
      </c>
      <c r="P540" s="155" t="e">
        <v>#N/A</v>
      </c>
      <c r="Q540" s="141" t="e">
        <v>#N/A</v>
      </c>
      <c r="R540" s="151" t="e">
        <v>#N/A</v>
      </c>
      <c r="S540" s="151" t="e">
        <v>#N/A</v>
      </c>
      <c r="T540" s="152"/>
      <c r="U540" s="152"/>
      <c r="V540" s="152"/>
      <c r="W540" s="153"/>
      <c r="X540" s="107"/>
    </row>
    <row r="541" spans="1:24" ht="20.25" customHeight="1">
      <c r="A541" s="156" t="s">
        <v>1325</v>
      </c>
      <c r="B541" s="157">
        <v>447</v>
      </c>
      <c r="C541" s="158" t="s">
        <v>1365</v>
      </c>
      <c r="D541" s="141" t="s">
        <v>150</v>
      </c>
      <c r="E541" s="160" t="s">
        <v>1190</v>
      </c>
      <c r="F541" s="142">
        <v>200</v>
      </c>
      <c r="G541" s="142">
        <v>200</v>
      </c>
      <c r="H541" s="141">
        <v>400</v>
      </c>
      <c r="I541" s="154">
        <v>400</v>
      </c>
      <c r="J541" s="146">
        <v>208500000</v>
      </c>
      <c r="K541" s="142" t="s">
        <v>1366</v>
      </c>
      <c r="L541" s="142" t="s">
        <v>1367</v>
      </c>
      <c r="M541" s="170">
        <v>320000</v>
      </c>
      <c r="N541" s="148" t="e">
        <v>#N/A</v>
      </c>
      <c r="O541" s="149" t="e">
        <v>#N/A</v>
      </c>
      <c r="P541" s="155" t="e">
        <v>#N/A</v>
      </c>
      <c r="Q541" s="141" t="e">
        <v>#N/A</v>
      </c>
      <c r="R541" s="151" t="e">
        <v>#N/A</v>
      </c>
      <c r="S541" s="151" t="e">
        <v>#N/A</v>
      </c>
      <c r="T541" s="152"/>
      <c r="U541" s="152"/>
      <c r="V541" s="152"/>
      <c r="W541" s="153"/>
      <c r="X541" s="107"/>
    </row>
    <row r="542" spans="1:24" ht="20.25" customHeight="1">
      <c r="A542" s="140" t="s">
        <v>994</v>
      </c>
      <c r="B542" s="141">
        <v>346</v>
      </c>
      <c r="C542" s="142" t="s">
        <v>1001</v>
      </c>
      <c r="D542" s="141" t="s">
        <v>51</v>
      </c>
      <c r="E542" s="175" t="s">
        <v>2129</v>
      </c>
      <c r="F542" s="142">
        <v>20</v>
      </c>
      <c r="G542" s="142">
        <v>20</v>
      </c>
      <c r="H542" s="141">
        <v>40</v>
      </c>
      <c r="I542" s="154">
        <v>30</v>
      </c>
      <c r="J542" s="146">
        <v>198000000</v>
      </c>
      <c r="K542" s="142" t="s">
        <v>1002</v>
      </c>
      <c r="L542" s="142" t="s">
        <v>2402</v>
      </c>
      <c r="M542" s="161">
        <v>6600000</v>
      </c>
      <c r="N542" s="148" t="s">
        <v>1947</v>
      </c>
      <c r="O542" s="149" t="s">
        <v>1948</v>
      </c>
      <c r="P542" s="150">
        <v>1</v>
      </c>
      <c r="Q542" s="142" t="s">
        <v>2403</v>
      </c>
      <c r="R542" s="151" t="s">
        <v>1003</v>
      </c>
      <c r="S542" s="151" t="s">
        <v>329</v>
      </c>
      <c r="T542" s="169"/>
      <c r="U542" s="169"/>
      <c r="V542" s="169"/>
      <c r="W542" s="142" t="s">
        <v>763</v>
      </c>
      <c r="X542" s="162"/>
    </row>
    <row r="543" spans="1:24" ht="20.25" customHeight="1">
      <c r="A543" s="140" t="s">
        <v>994</v>
      </c>
      <c r="B543" s="141">
        <v>347</v>
      </c>
      <c r="C543" s="142" t="s">
        <v>1004</v>
      </c>
      <c r="D543" s="141" t="s">
        <v>150</v>
      </c>
      <c r="E543" s="175" t="s">
        <v>2129</v>
      </c>
      <c r="F543" s="142">
        <v>10</v>
      </c>
      <c r="G543" s="142">
        <v>10</v>
      </c>
      <c r="H543" s="141">
        <v>20</v>
      </c>
      <c r="I543" s="154">
        <v>15</v>
      </c>
      <c r="J543" s="146">
        <v>44400000</v>
      </c>
      <c r="K543" s="142" t="s">
        <v>1005</v>
      </c>
      <c r="L543" s="142" t="s">
        <v>2404</v>
      </c>
      <c r="M543" s="147">
        <v>2960000</v>
      </c>
      <c r="N543" s="148" t="s">
        <v>1947</v>
      </c>
      <c r="O543" s="149" t="s">
        <v>1948</v>
      </c>
      <c r="P543" s="150">
        <v>1</v>
      </c>
      <c r="Q543" s="142" t="s">
        <v>1006</v>
      </c>
      <c r="R543" s="151" t="s">
        <v>1007</v>
      </c>
      <c r="S543" s="151" t="s">
        <v>125</v>
      </c>
      <c r="T543" s="152"/>
      <c r="U543" s="152"/>
      <c r="V543" s="152"/>
      <c r="W543" s="153"/>
      <c r="X543" s="107"/>
    </row>
    <row r="544" spans="1:24" ht="20.25" customHeight="1">
      <c r="A544" s="140" t="s">
        <v>994</v>
      </c>
      <c r="B544" s="141">
        <v>349</v>
      </c>
      <c r="C544" s="142" t="s">
        <v>1008</v>
      </c>
      <c r="D544" s="141" t="s">
        <v>150</v>
      </c>
      <c r="E544" s="175" t="s">
        <v>2129</v>
      </c>
      <c r="F544" s="142">
        <v>10</v>
      </c>
      <c r="G544" s="142">
        <v>10</v>
      </c>
      <c r="H544" s="141">
        <v>20</v>
      </c>
      <c r="I544" s="154">
        <v>18</v>
      </c>
      <c r="J544" s="146">
        <v>60120000</v>
      </c>
      <c r="K544" s="142" t="s">
        <v>1009</v>
      </c>
      <c r="L544" s="142" t="s">
        <v>2405</v>
      </c>
      <c r="M544" s="147">
        <v>3340000</v>
      </c>
      <c r="N544" s="148" t="s">
        <v>1947</v>
      </c>
      <c r="O544" s="149" t="s">
        <v>2045</v>
      </c>
      <c r="P544" s="150">
        <v>1</v>
      </c>
      <c r="Q544" s="168">
        <v>0</v>
      </c>
      <c r="R544" s="151" t="s">
        <v>998</v>
      </c>
      <c r="S544" s="151" t="s">
        <v>533</v>
      </c>
      <c r="T544" s="152"/>
      <c r="U544" s="152"/>
      <c r="V544" s="152"/>
      <c r="W544" s="153"/>
      <c r="X544" s="107"/>
    </row>
    <row r="545" spans="1:24" ht="20.25" customHeight="1">
      <c r="A545" s="140" t="s">
        <v>994</v>
      </c>
      <c r="B545" s="141">
        <v>350</v>
      </c>
      <c r="C545" s="142" t="s">
        <v>1010</v>
      </c>
      <c r="D545" s="141" t="s">
        <v>150</v>
      </c>
      <c r="E545" s="160" t="s">
        <v>2406</v>
      </c>
      <c r="F545" s="142">
        <v>35</v>
      </c>
      <c r="G545" s="142">
        <v>35</v>
      </c>
      <c r="H545" s="141">
        <v>70</v>
      </c>
      <c r="I545" s="154">
        <v>65</v>
      </c>
      <c r="J545" s="146">
        <v>40300000</v>
      </c>
      <c r="K545" s="142" t="s">
        <v>1011</v>
      </c>
      <c r="L545" s="142" t="s">
        <v>1012</v>
      </c>
      <c r="M545" s="147">
        <v>620000</v>
      </c>
      <c r="N545" s="148" t="s">
        <v>1947</v>
      </c>
      <c r="O545" s="149" t="s">
        <v>1948</v>
      </c>
      <c r="P545" s="150">
        <v>1</v>
      </c>
      <c r="Q545" s="142" t="s">
        <v>1013</v>
      </c>
      <c r="R545" s="151" t="s">
        <v>1014</v>
      </c>
      <c r="S545" s="151" t="s">
        <v>329</v>
      </c>
      <c r="T545" s="152"/>
      <c r="U545" s="152"/>
      <c r="V545" s="152"/>
      <c r="W545" s="153"/>
      <c r="X545" s="162"/>
    </row>
    <row r="546" spans="1:24" ht="20.25" customHeight="1">
      <c r="A546" s="140" t="s">
        <v>994</v>
      </c>
      <c r="B546" s="141">
        <v>348</v>
      </c>
      <c r="C546" s="142" t="s">
        <v>1015</v>
      </c>
      <c r="D546" s="141" t="s">
        <v>51</v>
      </c>
      <c r="E546" s="143"/>
      <c r="F546" s="142">
        <v>250</v>
      </c>
      <c r="G546" s="142">
        <v>280</v>
      </c>
      <c r="H546" s="141">
        <v>530</v>
      </c>
      <c r="I546" s="154">
        <v>409</v>
      </c>
      <c r="J546" s="146">
        <v>6993900000</v>
      </c>
      <c r="K546" s="142" t="s">
        <v>1015</v>
      </c>
      <c r="L546" s="142" t="s">
        <v>1016</v>
      </c>
      <c r="M546" s="147">
        <v>17100000</v>
      </c>
      <c r="N546" s="148" t="s">
        <v>1947</v>
      </c>
      <c r="O546" s="149" t="s">
        <v>1948</v>
      </c>
      <c r="P546" s="150">
        <v>1</v>
      </c>
      <c r="Q546" s="142" t="s">
        <v>1017</v>
      </c>
      <c r="R546" s="151" t="s">
        <v>1018</v>
      </c>
      <c r="S546" s="151" t="s">
        <v>329</v>
      </c>
      <c r="T546" s="152"/>
      <c r="U546" s="152"/>
      <c r="V546" s="152"/>
      <c r="W546" s="153"/>
      <c r="X546" s="107"/>
    </row>
    <row r="547" spans="1:24" ht="20.25" customHeight="1">
      <c r="A547" s="140" t="s">
        <v>994</v>
      </c>
      <c r="B547" s="141">
        <v>345</v>
      </c>
      <c r="C547" s="142" t="s">
        <v>1019</v>
      </c>
      <c r="D547" s="141" t="s">
        <v>51</v>
      </c>
      <c r="E547" s="143"/>
      <c r="F547" s="142">
        <v>60</v>
      </c>
      <c r="G547" s="142">
        <v>80</v>
      </c>
      <c r="H547" s="141">
        <v>140</v>
      </c>
      <c r="I547" s="154">
        <v>88</v>
      </c>
      <c r="J547" s="146">
        <v>642400000</v>
      </c>
      <c r="K547" s="142" t="s">
        <v>1020</v>
      </c>
      <c r="L547" s="142" t="s">
        <v>1021</v>
      </c>
      <c r="M547" s="147">
        <v>7300000</v>
      </c>
      <c r="N547" s="148" t="s">
        <v>1947</v>
      </c>
      <c r="O547" s="149" t="s">
        <v>1948</v>
      </c>
      <c r="P547" s="150">
        <v>1</v>
      </c>
      <c r="Q547" s="142" t="s">
        <v>1022</v>
      </c>
      <c r="R547" s="151" t="s">
        <v>1003</v>
      </c>
      <c r="S547" s="151" t="s">
        <v>329</v>
      </c>
      <c r="T547" s="152"/>
      <c r="U547" s="152"/>
      <c r="V547" s="152"/>
      <c r="W547" s="142" t="s">
        <v>763</v>
      </c>
      <c r="X547" s="107"/>
    </row>
    <row r="548" spans="1:24" ht="20.25" customHeight="1">
      <c r="A548" s="156" t="s">
        <v>994</v>
      </c>
      <c r="B548" s="157">
        <v>351</v>
      </c>
      <c r="C548" s="158" t="s">
        <v>1023</v>
      </c>
      <c r="D548" s="141" t="s">
        <v>51</v>
      </c>
      <c r="E548" s="143"/>
      <c r="F548" s="142">
        <v>100</v>
      </c>
      <c r="G548" s="142">
        <v>100</v>
      </c>
      <c r="H548" s="141">
        <v>200</v>
      </c>
      <c r="I548" s="154">
        <v>198</v>
      </c>
      <c r="J548" s="146">
        <v>2356200000</v>
      </c>
      <c r="K548" s="142" t="s">
        <v>1024</v>
      </c>
      <c r="L548" s="142" t="s">
        <v>2407</v>
      </c>
      <c r="M548" s="147">
        <v>11900000</v>
      </c>
      <c r="N548" s="148" t="e">
        <v>#N/A</v>
      </c>
      <c r="O548" s="149" t="e">
        <v>#N/A</v>
      </c>
      <c r="P548" s="155" t="e">
        <v>#N/A</v>
      </c>
      <c r="Q548" s="141" t="e">
        <v>#N/A</v>
      </c>
      <c r="R548" s="151" t="e">
        <v>#N/A</v>
      </c>
      <c r="S548" s="151" t="e">
        <v>#N/A</v>
      </c>
      <c r="T548" s="152"/>
      <c r="U548" s="152"/>
      <c r="V548" s="152"/>
      <c r="W548" s="142" t="s">
        <v>763</v>
      </c>
      <c r="X548" s="107"/>
    </row>
    <row r="549" spans="1:24" ht="20.25" customHeight="1">
      <c r="A549" s="156" t="s">
        <v>994</v>
      </c>
      <c r="B549" s="157">
        <v>352</v>
      </c>
      <c r="C549" s="158" t="s">
        <v>1025</v>
      </c>
      <c r="D549" s="141" t="s">
        <v>51</v>
      </c>
      <c r="E549" s="175" t="s">
        <v>2129</v>
      </c>
      <c r="F549" s="142">
        <v>15</v>
      </c>
      <c r="G549" s="142">
        <v>15</v>
      </c>
      <c r="H549" s="141">
        <v>30</v>
      </c>
      <c r="I549" s="154">
        <v>30</v>
      </c>
      <c r="J549" s="146">
        <v>425600000</v>
      </c>
      <c r="K549" s="142" t="s">
        <v>1026</v>
      </c>
      <c r="L549" s="142" t="s">
        <v>2408</v>
      </c>
      <c r="M549" s="147">
        <v>13300000</v>
      </c>
      <c r="N549" s="148" t="e">
        <v>#N/A</v>
      </c>
      <c r="O549" s="149" t="s">
        <v>2045</v>
      </c>
      <c r="P549" s="155" t="e">
        <v>#N/A</v>
      </c>
      <c r="Q549" s="168">
        <v>0</v>
      </c>
      <c r="R549" s="151" t="s">
        <v>1027</v>
      </c>
      <c r="S549" s="151" t="s">
        <v>533</v>
      </c>
      <c r="T549" s="152"/>
      <c r="U549" s="152"/>
      <c r="V549" s="152"/>
      <c r="W549" s="142" t="s">
        <v>763</v>
      </c>
      <c r="X549" s="107"/>
    </row>
    <row r="550" spans="1:24" ht="20.25" customHeight="1">
      <c r="A550" s="140" t="s">
        <v>2409</v>
      </c>
      <c r="B550" s="141">
        <v>54</v>
      </c>
      <c r="C550" s="142" t="s">
        <v>1838</v>
      </c>
      <c r="D550" s="141" t="s">
        <v>2410</v>
      </c>
      <c r="E550" s="143"/>
      <c r="F550" s="142">
        <v>50</v>
      </c>
      <c r="G550" s="142">
        <v>53</v>
      </c>
      <c r="H550" s="141">
        <v>103</v>
      </c>
      <c r="I550" s="154">
        <v>68</v>
      </c>
      <c r="J550" s="146">
        <v>6120000</v>
      </c>
      <c r="K550" s="142" t="s">
        <v>2411</v>
      </c>
      <c r="L550" s="142" t="s">
        <v>2412</v>
      </c>
      <c r="M550" s="147">
        <v>120000</v>
      </c>
      <c r="N550" s="148" t="s">
        <v>1939</v>
      </c>
      <c r="O550" s="149" t="s">
        <v>2045</v>
      </c>
      <c r="P550" s="150">
        <v>1</v>
      </c>
      <c r="Q550" s="168">
        <v>0</v>
      </c>
      <c r="R550" s="151" t="s">
        <v>2413</v>
      </c>
      <c r="S550" s="151" t="s">
        <v>533</v>
      </c>
      <c r="T550" s="152"/>
      <c r="U550" s="152"/>
      <c r="V550" s="152"/>
      <c r="W550" s="159"/>
      <c r="X550" s="107"/>
    </row>
    <row r="551" spans="1:24" ht="20.25" customHeight="1">
      <c r="A551" s="140" t="s">
        <v>2409</v>
      </c>
      <c r="B551" s="141">
        <v>56</v>
      </c>
      <c r="C551" s="142" t="s">
        <v>1839</v>
      </c>
      <c r="D551" s="141" t="s">
        <v>64</v>
      </c>
      <c r="E551" s="143"/>
      <c r="F551" s="142">
        <v>10</v>
      </c>
      <c r="G551" s="142">
        <v>11</v>
      </c>
      <c r="H551" s="141">
        <v>21</v>
      </c>
      <c r="I551" s="154">
        <v>14</v>
      </c>
      <c r="J551" s="146">
        <v>1680000</v>
      </c>
      <c r="K551" s="142" t="s">
        <v>2414</v>
      </c>
      <c r="L551" s="142" t="s">
        <v>2415</v>
      </c>
      <c r="M551" s="147">
        <v>425040</v>
      </c>
      <c r="N551" s="148" t="s">
        <v>1939</v>
      </c>
      <c r="O551" s="149" t="s">
        <v>2045</v>
      </c>
      <c r="P551" s="150">
        <v>1</v>
      </c>
      <c r="Q551" s="168">
        <v>0</v>
      </c>
      <c r="R551" s="151" t="s">
        <v>2416</v>
      </c>
      <c r="S551" s="151" t="s">
        <v>533</v>
      </c>
      <c r="T551" s="152"/>
      <c r="U551" s="152"/>
      <c r="V551" s="152"/>
      <c r="W551" s="159"/>
      <c r="X551" s="107"/>
    </row>
    <row r="552" spans="1:24" ht="20.25" customHeight="1">
      <c r="A552" s="140" t="s">
        <v>2409</v>
      </c>
      <c r="B552" s="141">
        <v>57</v>
      </c>
      <c r="C552" s="142" t="s">
        <v>1840</v>
      </c>
      <c r="D552" s="141" t="s">
        <v>150</v>
      </c>
      <c r="E552" s="143"/>
      <c r="F552" s="142">
        <v>5</v>
      </c>
      <c r="G552" s="142">
        <v>5</v>
      </c>
      <c r="H552" s="141">
        <v>10</v>
      </c>
      <c r="I552" s="154">
        <v>10</v>
      </c>
      <c r="J552" s="146">
        <v>1617000</v>
      </c>
      <c r="K552" s="142" t="s">
        <v>1840</v>
      </c>
      <c r="L552" s="142" t="s">
        <v>2417</v>
      </c>
      <c r="M552" s="147">
        <v>146740</v>
      </c>
      <c r="N552" s="148" t="s">
        <v>1939</v>
      </c>
      <c r="O552" s="149" t="e">
        <v>#N/A</v>
      </c>
      <c r="P552" s="150">
        <v>1</v>
      </c>
      <c r="Q552" s="141" t="e">
        <v>#N/A</v>
      </c>
      <c r="R552" s="151" t="e">
        <v>#N/A</v>
      </c>
      <c r="S552" s="151" t="e">
        <v>#N/A</v>
      </c>
      <c r="T552" s="152"/>
      <c r="U552" s="152"/>
      <c r="V552" s="152"/>
      <c r="W552" s="159"/>
      <c r="X552" s="107"/>
    </row>
    <row r="553" spans="1:24" ht="20.25" customHeight="1">
      <c r="A553" s="140" t="s">
        <v>2409</v>
      </c>
      <c r="B553" s="141">
        <v>58</v>
      </c>
      <c r="C553" s="142" t="s">
        <v>1841</v>
      </c>
      <c r="D553" s="141" t="s">
        <v>150</v>
      </c>
      <c r="E553" s="143"/>
      <c r="F553" s="142">
        <v>20</v>
      </c>
      <c r="G553" s="142">
        <v>21</v>
      </c>
      <c r="H553" s="141">
        <v>41</v>
      </c>
      <c r="I553" s="154">
        <v>26</v>
      </c>
      <c r="J553" s="146">
        <v>1820000</v>
      </c>
      <c r="K553" s="142" t="s">
        <v>2418</v>
      </c>
      <c r="L553" s="142" t="s">
        <v>2419</v>
      </c>
      <c r="M553" s="147">
        <v>57000</v>
      </c>
      <c r="N553" s="148" t="s">
        <v>1939</v>
      </c>
      <c r="O553" s="149" t="s">
        <v>2045</v>
      </c>
      <c r="P553" s="150">
        <v>1</v>
      </c>
      <c r="Q553" s="168">
        <v>0</v>
      </c>
      <c r="R553" s="151" t="s">
        <v>2420</v>
      </c>
      <c r="S553" s="151" t="s">
        <v>533</v>
      </c>
      <c r="T553" s="152"/>
      <c r="U553" s="152"/>
      <c r="V553" s="152"/>
      <c r="W553" s="159"/>
      <c r="X553" s="107"/>
    </row>
    <row r="554" spans="1:24" ht="20.25" customHeight="1">
      <c r="A554" s="140" t="s">
        <v>2409</v>
      </c>
      <c r="B554" s="141">
        <v>59</v>
      </c>
      <c r="C554" s="142" t="s">
        <v>1842</v>
      </c>
      <c r="D554" s="141" t="s">
        <v>64</v>
      </c>
      <c r="E554" s="143"/>
      <c r="F554" s="142">
        <v>12</v>
      </c>
      <c r="G554" s="142">
        <v>13</v>
      </c>
      <c r="H554" s="141">
        <v>25</v>
      </c>
      <c r="I554" s="154">
        <v>16</v>
      </c>
      <c r="J554" s="146">
        <v>14196000</v>
      </c>
      <c r="K554" s="142" t="s">
        <v>2421</v>
      </c>
      <c r="L554" s="142" t="s">
        <v>2422</v>
      </c>
      <c r="M554" s="147">
        <v>701316</v>
      </c>
      <c r="N554" s="148" t="s">
        <v>1939</v>
      </c>
      <c r="O554" s="149" t="s">
        <v>2045</v>
      </c>
      <c r="P554" s="150">
        <v>1</v>
      </c>
      <c r="Q554" s="168">
        <v>0</v>
      </c>
      <c r="R554" s="151" t="s">
        <v>2423</v>
      </c>
      <c r="S554" s="151" t="s">
        <v>533</v>
      </c>
      <c r="T554" s="152"/>
      <c r="U554" s="152"/>
      <c r="V554" s="152"/>
      <c r="W554" s="159"/>
      <c r="X554" s="107"/>
    </row>
    <row r="555" spans="1:24" ht="20.25" customHeight="1">
      <c r="A555" s="140" t="s">
        <v>2409</v>
      </c>
      <c r="B555" s="141">
        <v>60</v>
      </c>
      <c r="C555" s="142" t="s">
        <v>1843</v>
      </c>
      <c r="D555" s="141" t="s">
        <v>150</v>
      </c>
      <c r="E555" s="143"/>
      <c r="F555" s="142">
        <v>100</v>
      </c>
      <c r="G555" s="142">
        <v>105</v>
      </c>
      <c r="H555" s="141">
        <v>205</v>
      </c>
      <c r="I555" s="154">
        <v>134</v>
      </c>
      <c r="J555" s="146">
        <v>2506872</v>
      </c>
      <c r="K555" s="142" t="s">
        <v>1843</v>
      </c>
      <c r="L555" s="142" t="s">
        <v>2424</v>
      </c>
      <c r="M555" s="147">
        <v>25157</v>
      </c>
      <c r="N555" s="148" t="s">
        <v>1939</v>
      </c>
      <c r="O555" s="149" t="s">
        <v>2045</v>
      </c>
      <c r="P555" s="150">
        <v>1</v>
      </c>
      <c r="Q555" s="168">
        <v>0</v>
      </c>
      <c r="R555" s="151" t="s">
        <v>2425</v>
      </c>
      <c r="S555" s="151" t="s">
        <v>533</v>
      </c>
      <c r="T555" s="152"/>
      <c r="U555" s="152"/>
      <c r="V555" s="152"/>
      <c r="W555" s="159"/>
      <c r="X555" s="107"/>
    </row>
    <row r="556" spans="1:24" ht="20.25" customHeight="1">
      <c r="A556" s="140" t="s">
        <v>2409</v>
      </c>
      <c r="B556" s="141">
        <v>62</v>
      </c>
      <c r="C556" s="142" t="s">
        <v>1844</v>
      </c>
      <c r="D556" s="141" t="s">
        <v>150</v>
      </c>
      <c r="E556" s="143"/>
      <c r="F556" s="142">
        <v>20</v>
      </c>
      <c r="G556" s="142">
        <v>21</v>
      </c>
      <c r="H556" s="141">
        <v>41</v>
      </c>
      <c r="I556" s="154">
        <v>26</v>
      </c>
      <c r="J556" s="146">
        <v>520000</v>
      </c>
      <c r="K556" s="142" t="s">
        <v>1844</v>
      </c>
      <c r="L556" s="142" t="s">
        <v>2426</v>
      </c>
      <c r="M556" s="147">
        <v>15000</v>
      </c>
      <c r="N556" s="148" t="s">
        <v>1939</v>
      </c>
      <c r="O556" s="149" t="s">
        <v>2045</v>
      </c>
      <c r="P556" s="150">
        <v>1</v>
      </c>
      <c r="Q556" s="168">
        <v>0</v>
      </c>
      <c r="R556" s="151" t="s">
        <v>2420</v>
      </c>
      <c r="S556" s="151" t="s">
        <v>533</v>
      </c>
      <c r="T556" s="152"/>
      <c r="U556" s="152"/>
      <c r="V556" s="152"/>
      <c r="W556" s="159"/>
      <c r="X556" s="107"/>
    </row>
    <row r="557" spans="1:24" ht="20.25" customHeight="1">
      <c r="A557" s="140" t="s">
        <v>2409</v>
      </c>
      <c r="B557" s="141">
        <v>63</v>
      </c>
      <c r="C557" s="142" t="s">
        <v>1845</v>
      </c>
      <c r="D557" s="141" t="s">
        <v>64</v>
      </c>
      <c r="E557" s="143"/>
      <c r="F557" s="142">
        <v>15</v>
      </c>
      <c r="G557" s="142">
        <v>16</v>
      </c>
      <c r="H557" s="141">
        <v>31</v>
      </c>
      <c r="I557" s="154">
        <v>21</v>
      </c>
      <c r="J557" s="146">
        <v>1890000</v>
      </c>
      <c r="K557" s="142" t="s">
        <v>2427</v>
      </c>
      <c r="L557" s="142" t="s">
        <v>2428</v>
      </c>
      <c r="M557" s="147">
        <v>107910</v>
      </c>
      <c r="N557" s="148" t="s">
        <v>1939</v>
      </c>
      <c r="O557" s="149" t="s">
        <v>2045</v>
      </c>
      <c r="P557" s="150">
        <v>1</v>
      </c>
      <c r="Q557" s="168">
        <v>0</v>
      </c>
      <c r="R557" s="151" t="s">
        <v>2416</v>
      </c>
      <c r="S557" s="151" t="s">
        <v>533</v>
      </c>
      <c r="T557" s="152"/>
      <c r="U557" s="152"/>
      <c r="V557" s="152"/>
      <c r="W557" s="159"/>
      <c r="X557" s="107"/>
    </row>
    <row r="558" spans="1:24" ht="20.25" customHeight="1">
      <c r="A558" s="140" t="s">
        <v>2409</v>
      </c>
      <c r="B558" s="141">
        <v>64</v>
      </c>
      <c r="C558" s="142" t="s">
        <v>1846</v>
      </c>
      <c r="D558" s="141" t="s">
        <v>116</v>
      </c>
      <c r="E558" s="143"/>
      <c r="F558" s="142">
        <v>10</v>
      </c>
      <c r="G558" s="142">
        <v>11</v>
      </c>
      <c r="H558" s="141">
        <v>21</v>
      </c>
      <c r="I558" s="154">
        <v>14</v>
      </c>
      <c r="J558" s="146">
        <v>13650000</v>
      </c>
      <c r="K558" s="142" t="s">
        <v>1846</v>
      </c>
      <c r="L558" s="142" t="s">
        <v>2429</v>
      </c>
      <c r="M558" s="147">
        <v>1233000</v>
      </c>
      <c r="N558" s="148" t="s">
        <v>1939</v>
      </c>
      <c r="O558" s="149" t="s">
        <v>2045</v>
      </c>
      <c r="P558" s="150">
        <v>1</v>
      </c>
      <c r="Q558" s="168">
        <v>0</v>
      </c>
      <c r="R558" s="151" t="s">
        <v>2430</v>
      </c>
      <c r="S558" s="151" t="s">
        <v>533</v>
      </c>
      <c r="T558" s="152"/>
      <c r="U558" s="152"/>
      <c r="V558" s="152"/>
      <c r="W558" s="159"/>
      <c r="X558" s="107"/>
    </row>
    <row r="559" spans="1:24" ht="20.25" customHeight="1">
      <c r="A559" s="140" t="s">
        <v>2409</v>
      </c>
      <c r="B559" s="141">
        <v>65</v>
      </c>
      <c r="C559" s="142" t="s">
        <v>1847</v>
      </c>
      <c r="D559" s="141" t="s">
        <v>116</v>
      </c>
      <c r="E559" s="143"/>
      <c r="F559" s="142">
        <v>20</v>
      </c>
      <c r="G559" s="142">
        <v>21</v>
      </c>
      <c r="H559" s="141">
        <v>41</v>
      </c>
      <c r="I559" s="154">
        <v>26</v>
      </c>
      <c r="J559" s="146">
        <v>29848000</v>
      </c>
      <c r="K559" s="142" t="s">
        <v>1847</v>
      </c>
      <c r="L559" s="142" t="s">
        <v>2431</v>
      </c>
      <c r="M559" s="147">
        <v>277500</v>
      </c>
      <c r="N559" s="148" t="s">
        <v>1939</v>
      </c>
      <c r="O559" s="149" t="s">
        <v>2045</v>
      </c>
      <c r="P559" s="150">
        <v>1</v>
      </c>
      <c r="Q559" s="168">
        <v>0</v>
      </c>
      <c r="R559" s="151" t="s">
        <v>2430</v>
      </c>
      <c r="S559" s="151" t="s">
        <v>533</v>
      </c>
      <c r="T559" s="152"/>
      <c r="U559" s="152"/>
      <c r="V559" s="152"/>
      <c r="W559" s="159"/>
      <c r="X559" s="107"/>
    </row>
    <row r="560" spans="1:24" ht="20.25" customHeight="1">
      <c r="A560" s="140" t="s">
        <v>2409</v>
      </c>
      <c r="B560" s="141">
        <v>66</v>
      </c>
      <c r="C560" s="142" t="s">
        <v>1848</v>
      </c>
      <c r="D560" s="141" t="s">
        <v>64</v>
      </c>
      <c r="E560" s="143"/>
      <c r="F560" s="142">
        <v>1</v>
      </c>
      <c r="G560" s="142">
        <v>1</v>
      </c>
      <c r="H560" s="141">
        <v>2</v>
      </c>
      <c r="I560" s="154">
        <v>2</v>
      </c>
      <c r="J560" s="146">
        <v>342000</v>
      </c>
      <c r="K560" s="142" t="s">
        <v>2432</v>
      </c>
      <c r="L560" s="142" t="s">
        <v>2433</v>
      </c>
      <c r="M560" s="147">
        <v>210000</v>
      </c>
      <c r="N560" s="148" t="s">
        <v>1939</v>
      </c>
      <c r="O560" s="149" t="s">
        <v>2045</v>
      </c>
      <c r="P560" s="150">
        <v>1</v>
      </c>
      <c r="Q560" s="168">
        <v>0</v>
      </c>
      <c r="R560" s="151" t="s">
        <v>2416</v>
      </c>
      <c r="S560" s="151" t="s">
        <v>533</v>
      </c>
      <c r="T560" s="152"/>
      <c r="U560" s="152"/>
      <c r="V560" s="152"/>
      <c r="W560" s="159"/>
      <c r="X560" s="107"/>
    </row>
    <row r="561" spans="1:24" ht="20.25" customHeight="1">
      <c r="A561" s="140" t="s">
        <v>2409</v>
      </c>
      <c r="B561" s="141">
        <v>67</v>
      </c>
      <c r="C561" s="142" t="s">
        <v>1849</v>
      </c>
      <c r="D561" s="141" t="s">
        <v>150</v>
      </c>
      <c r="E561" s="143"/>
      <c r="F561" s="142">
        <v>10</v>
      </c>
      <c r="G561" s="142">
        <v>11</v>
      </c>
      <c r="H561" s="141">
        <v>21</v>
      </c>
      <c r="I561" s="154">
        <v>14</v>
      </c>
      <c r="J561" s="146">
        <v>700000</v>
      </c>
      <c r="K561" s="142" t="s">
        <v>1849</v>
      </c>
      <c r="L561" s="142" t="s">
        <v>2434</v>
      </c>
      <c r="M561" s="147">
        <v>21000</v>
      </c>
      <c r="N561" s="148" t="s">
        <v>1939</v>
      </c>
      <c r="O561" s="149" t="s">
        <v>2045</v>
      </c>
      <c r="P561" s="150">
        <v>1</v>
      </c>
      <c r="Q561" s="168">
        <v>0</v>
      </c>
      <c r="R561" s="151" t="s">
        <v>2435</v>
      </c>
      <c r="S561" s="151" t="s">
        <v>533</v>
      </c>
      <c r="T561" s="152"/>
      <c r="U561" s="152"/>
      <c r="V561" s="152"/>
      <c r="W561" s="159"/>
      <c r="X561" s="107"/>
    </row>
    <row r="562" spans="1:24" ht="20.25" customHeight="1">
      <c r="A562" s="140" t="s">
        <v>2409</v>
      </c>
      <c r="B562" s="141">
        <v>55</v>
      </c>
      <c r="C562" s="142" t="s">
        <v>1850</v>
      </c>
      <c r="D562" s="141" t="s">
        <v>116</v>
      </c>
      <c r="E562" s="143"/>
      <c r="F562" s="142">
        <v>12</v>
      </c>
      <c r="G562" s="142">
        <v>13</v>
      </c>
      <c r="H562" s="141">
        <v>25</v>
      </c>
      <c r="I562" s="154">
        <v>16</v>
      </c>
      <c r="J562" s="146">
        <v>11200000</v>
      </c>
      <c r="K562" s="142" t="s">
        <v>2436</v>
      </c>
      <c r="L562" s="142" t="s">
        <v>2437</v>
      </c>
      <c r="M562" s="147">
        <v>840000</v>
      </c>
      <c r="N562" s="148" t="s">
        <v>1939</v>
      </c>
      <c r="O562" s="149" t="s">
        <v>2045</v>
      </c>
      <c r="P562" s="150">
        <v>1</v>
      </c>
      <c r="Q562" s="168">
        <v>0</v>
      </c>
      <c r="R562" s="151" t="s">
        <v>2416</v>
      </c>
      <c r="S562" s="151" t="s">
        <v>533</v>
      </c>
      <c r="T562" s="152"/>
      <c r="U562" s="152"/>
      <c r="V562" s="152"/>
      <c r="W562" s="159"/>
      <c r="X562" s="107"/>
    </row>
    <row r="563" spans="1:24" ht="20.25" customHeight="1">
      <c r="A563" s="140" t="s">
        <v>2409</v>
      </c>
      <c r="B563" s="141">
        <v>77</v>
      </c>
      <c r="C563" s="142" t="s">
        <v>1851</v>
      </c>
      <c r="D563" s="141" t="s">
        <v>2438</v>
      </c>
      <c r="E563" s="143"/>
      <c r="F563" s="142">
        <v>15</v>
      </c>
      <c r="G563" s="142">
        <v>16</v>
      </c>
      <c r="H563" s="141">
        <v>31</v>
      </c>
      <c r="I563" s="154">
        <v>21</v>
      </c>
      <c r="J563" s="146">
        <v>10584000</v>
      </c>
      <c r="K563" s="142" t="s">
        <v>2436</v>
      </c>
      <c r="L563" s="142" t="s">
        <v>2437</v>
      </c>
      <c r="M563" s="147">
        <v>840000</v>
      </c>
      <c r="N563" s="148" t="s">
        <v>1939</v>
      </c>
      <c r="O563" s="149" t="s">
        <v>2045</v>
      </c>
      <c r="P563" s="150">
        <v>1</v>
      </c>
      <c r="Q563" s="168">
        <v>0</v>
      </c>
      <c r="R563" s="151" t="s">
        <v>2416</v>
      </c>
      <c r="S563" s="151" t="s">
        <v>533</v>
      </c>
      <c r="T563" s="152"/>
      <c r="U563" s="152"/>
      <c r="V563" s="152"/>
      <c r="W563" s="159"/>
      <c r="X563" s="107"/>
    </row>
    <row r="564" spans="1:24" ht="20.25" customHeight="1">
      <c r="A564" s="140" t="s">
        <v>2409</v>
      </c>
      <c r="B564" s="141">
        <v>101</v>
      </c>
      <c r="C564" s="142" t="s">
        <v>1852</v>
      </c>
      <c r="D564" s="141" t="s">
        <v>1283</v>
      </c>
      <c r="E564" s="143"/>
      <c r="F564" s="142">
        <v>6</v>
      </c>
      <c r="G564" s="142">
        <v>6</v>
      </c>
      <c r="H564" s="141">
        <v>12</v>
      </c>
      <c r="I564" s="154">
        <v>8</v>
      </c>
      <c r="J564" s="146">
        <v>5600000</v>
      </c>
      <c r="K564" s="142" t="s">
        <v>2439</v>
      </c>
      <c r="L564" s="142" t="s">
        <v>2440</v>
      </c>
      <c r="M564" s="147">
        <v>428000</v>
      </c>
      <c r="N564" s="148" t="s">
        <v>1939</v>
      </c>
      <c r="O564" s="149" t="s">
        <v>2045</v>
      </c>
      <c r="P564" s="150">
        <v>1</v>
      </c>
      <c r="Q564" s="168">
        <v>0</v>
      </c>
      <c r="R564" s="151" t="s">
        <v>2441</v>
      </c>
      <c r="S564" s="151" t="s">
        <v>533</v>
      </c>
      <c r="T564" s="152"/>
      <c r="U564" s="152"/>
      <c r="V564" s="152"/>
      <c r="W564" s="159"/>
      <c r="X564" s="107"/>
    </row>
    <row r="565" spans="1:24" ht="20.25" customHeight="1">
      <c r="A565" s="140" t="s">
        <v>2409</v>
      </c>
      <c r="B565" s="141">
        <v>69</v>
      </c>
      <c r="C565" s="142" t="s">
        <v>1853</v>
      </c>
      <c r="D565" s="141" t="s">
        <v>64</v>
      </c>
      <c r="E565" s="143"/>
      <c r="F565" s="142">
        <v>10</v>
      </c>
      <c r="G565" s="142">
        <v>11</v>
      </c>
      <c r="H565" s="141">
        <v>21</v>
      </c>
      <c r="I565" s="154">
        <v>14</v>
      </c>
      <c r="J565" s="146">
        <v>5096000</v>
      </c>
      <c r="K565" s="142" t="s">
        <v>2442</v>
      </c>
      <c r="L565" s="142" t="s">
        <v>2443</v>
      </c>
      <c r="M565" s="147">
        <v>159720</v>
      </c>
      <c r="N565" s="148" t="s">
        <v>1939</v>
      </c>
      <c r="O565" s="149" t="s">
        <v>2045</v>
      </c>
      <c r="P565" s="150">
        <v>1</v>
      </c>
      <c r="Q565" s="168">
        <v>0</v>
      </c>
      <c r="R565" s="151" t="s">
        <v>2444</v>
      </c>
      <c r="S565" s="151" t="s">
        <v>533</v>
      </c>
      <c r="T565" s="152"/>
      <c r="U565" s="152"/>
      <c r="V565" s="152"/>
      <c r="W565" s="159"/>
      <c r="X565" s="107"/>
    </row>
    <row r="566" spans="1:24" ht="20.25" customHeight="1">
      <c r="A566" s="140" t="s">
        <v>2409</v>
      </c>
      <c r="B566" s="141">
        <v>70</v>
      </c>
      <c r="C566" s="142" t="s">
        <v>1854</v>
      </c>
      <c r="D566" s="141" t="s">
        <v>64</v>
      </c>
      <c r="E566" s="143"/>
      <c r="F566" s="142">
        <v>3</v>
      </c>
      <c r="G566" s="142">
        <v>3</v>
      </c>
      <c r="H566" s="141">
        <v>6</v>
      </c>
      <c r="I566" s="154">
        <v>4</v>
      </c>
      <c r="J566" s="146">
        <v>2640000</v>
      </c>
      <c r="K566" s="142" t="s">
        <v>1854</v>
      </c>
      <c r="L566" s="142" t="s">
        <v>2445</v>
      </c>
      <c r="M566" s="147">
        <v>330750</v>
      </c>
      <c r="N566" s="148" t="s">
        <v>1939</v>
      </c>
      <c r="O566" s="149" t="s">
        <v>2045</v>
      </c>
      <c r="P566" s="150">
        <v>1</v>
      </c>
      <c r="Q566" s="168">
        <v>0</v>
      </c>
      <c r="R566" s="151" t="s">
        <v>2446</v>
      </c>
      <c r="S566" s="151" t="s">
        <v>533</v>
      </c>
      <c r="T566" s="152"/>
      <c r="U566" s="152"/>
      <c r="V566" s="152"/>
      <c r="W566" s="159"/>
      <c r="X566" s="162"/>
    </row>
    <row r="567" spans="1:24" ht="20.25" customHeight="1">
      <c r="A567" s="140" t="s">
        <v>2409</v>
      </c>
      <c r="B567" s="141">
        <v>71</v>
      </c>
      <c r="C567" s="142" t="s">
        <v>1855</v>
      </c>
      <c r="D567" s="141" t="s">
        <v>251</v>
      </c>
      <c r="E567" s="143"/>
      <c r="F567" s="142">
        <v>5</v>
      </c>
      <c r="G567" s="142">
        <v>5</v>
      </c>
      <c r="H567" s="141">
        <v>10</v>
      </c>
      <c r="I567" s="154">
        <v>10</v>
      </c>
      <c r="J567" s="146">
        <v>1650000</v>
      </c>
      <c r="K567" s="142" t="s">
        <v>2447</v>
      </c>
      <c r="L567" s="142" t="s">
        <v>2448</v>
      </c>
      <c r="M567" s="147">
        <v>143000</v>
      </c>
      <c r="N567" s="148" t="s">
        <v>1939</v>
      </c>
      <c r="O567" s="149" t="e">
        <v>#N/A</v>
      </c>
      <c r="P567" s="150">
        <v>1</v>
      </c>
      <c r="Q567" s="141" t="e">
        <v>#N/A</v>
      </c>
      <c r="R567" s="151" t="e">
        <v>#N/A</v>
      </c>
      <c r="S567" s="151" t="e">
        <v>#N/A</v>
      </c>
      <c r="T567" s="152"/>
      <c r="U567" s="152"/>
      <c r="V567" s="152"/>
      <c r="W567" s="159"/>
      <c r="X567" s="107"/>
    </row>
    <row r="568" spans="1:24" ht="20.25" customHeight="1">
      <c r="A568" s="140" t="s">
        <v>2409</v>
      </c>
      <c r="B568" s="141">
        <v>72</v>
      </c>
      <c r="C568" s="142" t="s">
        <v>1856</v>
      </c>
      <c r="D568" s="141" t="s">
        <v>150</v>
      </c>
      <c r="E568" s="143"/>
      <c r="F568" s="142">
        <v>100</v>
      </c>
      <c r="G568" s="142">
        <v>105</v>
      </c>
      <c r="H568" s="141">
        <v>205</v>
      </c>
      <c r="I568" s="154">
        <v>129</v>
      </c>
      <c r="J568" s="146">
        <v>541800</v>
      </c>
      <c r="K568" s="142" t="s">
        <v>1856</v>
      </c>
      <c r="L568" s="142" t="s">
        <v>2449</v>
      </c>
      <c r="M568" s="147">
        <v>4400</v>
      </c>
      <c r="N568" s="148" t="s">
        <v>1939</v>
      </c>
      <c r="O568" s="149" t="s">
        <v>2045</v>
      </c>
      <c r="P568" s="150">
        <v>1</v>
      </c>
      <c r="Q568" s="168">
        <v>0</v>
      </c>
      <c r="R568" s="151" t="s">
        <v>2450</v>
      </c>
      <c r="S568" s="151" t="s">
        <v>533</v>
      </c>
      <c r="T568" s="152"/>
      <c r="U568" s="152"/>
      <c r="V568" s="152"/>
      <c r="W568" s="159"/>
      <c r="X568" s="107"/>
    </row>
    <row r="569" spans="1:24" ht="20.25" customHeight="1">
      <c r="A569" s="140" t="s">
        <v>2409</v>
      </c>
      <c r="B569" s="141">
        <v>73</v>
      </c>
      <c r="C569" s="142" t="s">
        <v>1857</v>
      </c>
      <c r="D569" s="141" t="s">
        <v>116</v>
      </c>
      <c r="E569" s="143"/>
      <c r="F569" s="142">
        <v>3</v>
      </c>
      <c r="G569" s="142">
        <v>3</v>
      </c>
      <c r="H569" s="141">
        <v>6</v>
      </c>
      <c r="I569" s="154">
        <v>6</v>
      </c>
      <c r="J569" s="146">
        <v>490000</v>
      </c>
      <c r="K569" s="142" t="s">
        <v>1857</v>
      </c>
      <c r="L569" s="142" t="s">
        <v>2451</v>
      </c>
      <c r="M569" s="147">
        <v>852500</v>
      </c>
      <c r="N569" s="148" t="s">
        <v>1939</v>
      </c>
      <c r="O569" s="149" t="e">
        <v>#N/A</v>
      </c>
      <c r="P569" s="150">
        <v>1</v>
      </c>
      <c r="Q569" s="141" t="e">
        <v>#N/A</v>
      </c>
      <c r="R569" s="151" t="e">
        <v>#N/A</v>
      </c>
      <c r="S569" s="151" t="e">
        <v>#N/A</v>
      </c>
      <c r="T569" s="152"/>
      <c r="U569" s="152"/>
      <c r="V569" s="152"/>
      <c r="W569" s="159"/>
      <c r="X569" s="107"/>
    </row>
    <row r="570" spans="1:24" ht="20.25" customHeight="1">
      <c r="A570" s="140" t="s">
        <v>2409</v>
      </c>
      <c r="B570" s="141">
        <v>74</v>
      </c>
      <c r="C570" s="142" t="s">
        <v>1858</v>
      </c>
      <c r="D570" s="141" t="s">
        <v>150</v>
      </c>
      <c r="E570" s="143"/>
      <c r="F570" s="142">
        <v>100</v>
      </c>
      <c r="G570" s="142">
        <v>105</v>
      </c>
      <c r="H570" s="141">
        <v>205</v>
      </c>
      <c r="I570" s="154">
        <v>129</v>
      </c>
      <c r="J570" s="146">
        <v>6450000</v>
      </c>
      <c r="K570" s="142" t="s">
        <v>2452</v>
      </c>
      <c r="L570" s="142" t="s">
        <v>2453</v>
      </c>
      <c r="M570" s="147">
        <v>113740</v>
      </c>
      <c r="N570" s="148" t="s">
        <v>1939</v>
      </c>
      <c r="O570" s="149" t="s">
        <v>2045</v>
      </c>
      <c r="P570" s="150">
        <v>1</v>
      </c>
      <c r="Q570" s="168">
        <v>0</v>
      </c>
      <c r="R570" s="151" t="s">
        <v>2454</v>
      </c>
      <c r="S570" s="151" t="s">
        <v>533</v>
      </c>
      <c r="T570" s="152"/>
      <c r="U570" s="152"/>
      <c r="V570" s="152"/>
      <c r="W570" s="159"/>
      <c r="X570" s="107"/>
    </row>
    <row r="571" spans="1:24" ht="20.25" customHeight="1">
      <c r="A571" s="140" t="s">
        <v>2409</v>
      </c>
      <c r="B571" s="141">
        <v>75</v>
      </c>
      <c r="C571" s="142" t="s">
        <v>1859</v>
      </c>
      <c r="D571" s="141" t="s">
        <v>2455</v>
      </c>
      <c r="E571" s="143"/>
      <c r="F571" s="144">
        <v>9000</v>
      </c>
      <c r="G571" s="144">
        <v>9450</v>
      </c>
      <c r="H571" s="145">
        <v>18450</v>
      </c>
      <c r="I571" s="146">
        <v>18450</v>
      </c>
      <c r="J571" s="146">
        <v>19219000</v>
      </c>
      <c r="K571" s="142" t="s">
        <v>1859</v>
      </c>
      <c r="L571" s="142" t="s">
        <v>2456</v>
      </c>
      <c r="M571" s="149">
        <v>700</v>
      </c>
      <c r="N571" s="148" t="s">
        <v>1939</v>
      </c>
      <c r="O571" s="149" t="e">
        <v>#N/A</v>
      </c>
      <c r="P571" s="150">
        <v>1</v>
      </c>
      <c r="Q571" s="141" t="e">
        <v>#N/A</v>
      </c>
      <c r="R571" s="151" t="e">
        <v>#N/A</v>
      </c>
      <c r="S571" s="151" t="e">
        <v>#N/A</v>
      </c>
      <c r="T571" s="152"/>
      <c r="U571" s="152"/>
      <c r="V571" s="152"/>
      <c r="W571" s="159"/>
      <c r="X571" s="107"/>
    </row>
    <row r="572" spans="1:24" ht="20.25" customHeight="1">
      <c r="A572" s="140" t="s">
        <v>2409</v>
      </c>
      <c r="B572" s="141">
        <v>76</v>
      </c>
      <c r="C572" s="142" t="s">
        <v>1860</v>
      </c>
      <c r="D572" s="141" t="s">
        <v>2051</v>
      </c>
      <c r="E572" s="143"/>
      <c r="F572" s="142">
        <v>10</v>
      </c>
      <c r="G572" s="142">
        <v>11</v>
      </c>
      <c r="H572" s="141">
        <v>21</v>
      </c>
      <c r="I572" s="154">
        <v>21</v>
      </c>
      <c r="J572" s="146">
        <v>5808000</v>
      </c>
      <c r="K572" s="142" t="s">
        <v>2457</v>
      </c>
      <c r="L572" s="142" t="s">
        <v>2458</v>
      </c>
      <c r="M572" s="147">
        <v>290000</v>
      </c>
      <c r="N572" s="148" t="s">
        <v>1939</v>
      </c>
      <c r="O572" s="149" t="e">
        <v>#N/A</v>
      </c>
      <c r="P572" s="150">
        <v>1</v>
      </c>
      <c r="Q572" s="141" t="e">
        <v>#N/A</v>
      </c>
      <c r="R572" s="151" t="e">
        <v>#N/A</v>
      </c>
      <c r="S572" s="151" t="e">
        <v>#N/A</v>
      </c>
      <c r="T572" s="152"/>
      <c r="U572" s="152"/>
      <c r="V572" s="152"/>
      <c r="W572" s="159"/>
      <c r="X572" s="107"/>
    </row>
    <row r="573" spans="1:24" ht="20.25" customHeight="1">
      <c r="A573" s="140" t="s">
        <v>2409</v>
      </c>
      <c r="B573" s="141">
        <v>78</v>
      </c>
      <c r="C573" s="142" t="s">
        <v>1861</v>
      </c>
      <c r="D573" s="141" t="s">
        <v>785</v>
      </c>
      <c r="E573" s="143"/>
      <c r="F573" s="142">
        <v>3</v>
      </c>
      <c r="G573" s="142">
        <v>3</v>
      </c>
      <c r="H573" s="141">
        <v>6</v>
      </c>
      <c r="I573" s="154">
        <v>4</v>
      </c>
      <c r="J573" s="146">
        <v>3408000</v>
      </c>
      <c r="K573" s="142" t="s">
        <v>1861</v>
      </c>
      <c r="L573" s="142" t="s">
        <v>2459</v>
      </c>
      <c r="M573" s="147">
        <v>1600000</v>
      </c>
      <c r="N573" s="148" t="s">
        <v>1939</v>
      </c>
      <c r="O573" s="149" t="s">
        <v>2045</v>
      </c>
      <c r="P573" s="150">
        <v>1</v>
      </c>
      <c r="Q573" s="168">
        <v>0</v>
      </c>
      <c r="R573" s="151" t="s">
        <v>2460</v>
      </c>
      <c r="S573" s="151" t="s">
        <v>533</v>
      </c>
      <c r="T573" s="152"/>
      <c r="U573" s="152"/>
      <c r="V573" s="152"/>
      <c r="W573" s="159"/>
      <c r="X573" s="107"/>
    </row>
    <row r="574" spans="1:24" ht="20.25" customHeight="1">
      <c r="A574" s="140" t="s">
        <v>2409</v>
      </c>
      <c r="B574" s="141">
        <v>79</v>
      </c>
      <c r="C574" s="142" t="s">
        <v>1862</v>
      </c>
      <c r="D574" s="141" t="s">
        <v>169</v>
      </c>
      <c r="E574" s="143"/>
      <c r="F574" s="142">
        <v>50</v>
      </c>
      <c r="G574" s="142">
        <v>53</v>
      </c>
      <c r="H574" s="141">
        <v>103</v>
      </c>
      <c r="I574" s="154">
        <v>82</v>
      </c>
      <c r="J574" s="146">
        <v>43394400</v>
      </c>
      <c r="K574" s="142" t="s">
        <v>2461</v>
      </c>
      <c r="L574" s="142" t="s">
        <v>2462</v>
      </c>
      <c r="M574" s="147">
        <v>65000</v>
      </c>
      <c r="N574" s="148" t="s">
        <v>1939</v>
      </c>
      <c r="O574" s="149" t="s">
        <v>2045</v>
      </c>
      <c r="P574" s="150">
        <v>1</v>
      </c>
      <c r="Q574" s="168">
        <v>0</v>
      </c>
      <c r="R574" s="151" t="s">
        <v>2463</v>
      </c>
      <c r="S574" s="151" t="s">
        <v>533</v>
      </c>
      <c r="T574" s="152"/>
      <c r="U574" s="152"/>
      <c r="V574" s="152"/>
      <c r="W574" s="159"/>
      <c r="X574" s="107"/>
    </row>
    <row r="575" spans="1:24" ht="20.25" customHeight="1">
      <c r="A575" s="140" t="s">
        <v>2409</v>
      </c>
      <c r="B575" s="141">
        <v>80</v>
      </c>
      <c r="C575" s="142" t="s">
        <v>1863</v>
      </c>
      <c r="D575" s="141" t="s">
        <v>116</v>
      </c>
      <c r="E575" s="143"/>
      <c r="F575" s="142">
        <v>50</v>
      </c>
      <c r="G575" s="142">
        <v>53</v>
      </c>
      <c r="H575" s="141">
        <v>103</v>
      </c>
      <c r="I575" s="154">
        <v>65</v>
      </c>
      <c r="J575" s="146">
        <v>6175000</v>
      </c>
      <c r="K575" s="142" t="s">
        <v>1863</v>
      </c>
      <c r="L575" s="142" t="s">
        <v>2464</v>
      </c>
      <c r="M575" s="147">
        <v>114000</v>
      </c>
      <c r="N575" s="148" t="s">
        <v>1939</v>
      </c>
      <c r="O575" s="149" t="s">
        <v>2045</v>
      </c>
      <c r="P575" s="150">
        <v>1</v>
      </c>
      <c r="Q575" s="168">
        <v>0</v>
      </c>
      <c r="R575" s="151" t="s">
        <v>2441</v>
      </c>
      <c r="S575" s="151" t="s">
        <v>533</v>
      </c>
      <c r="T575" s="152"/>
      <c r="U575" s="152"/>
      <c r="V575" s="152"/>
      <c r="W575" s="159"/>
      <c r="X575" s="107"/>
    </row>
    <row r="576" spans="1:24" ht="20.25" customHeight="1">
      <c r="A576" s="140" t="s">
        <v>2409</v>
      </c>
      <c r="B576" s="141">
        <v>81</v>
      </c>
      <c r="C576" s="142" t="s">
        <v>1864</v>
      </c>
      <c r="D576" s="141" t="s">
        <v>150</v>
      </c>
      <c r="E576" s="143"/>
      <c r="F576" s="142">
        <v>5</v>
      </c>
      <c r="G576" s="142">
        <v>5</v>
      </c>
      <c r="H576" s="141">
        <v>10</v>
      </c>
      <c r="I576" s="154">
        <v>10</v>
      </c>
      <c r="J576" s="146">
        <v>4158000</v>
      </c>
      <c r="K576" s="142" t="s">
        <v>1864</v>
      </c>
      <c r="L576" s="142" t="s">
        <v>2465</v>
      </c>
      <c r="M576" s="147">
        <v>379000</v>
      </c>
      <c r="N576" s="148" t="s">
        <v>1939</v>
      </c>
      <c r="O576" s="149" t="e">
        <v>#N/A</v>
      </c>
      <c r="P576" s="150">
        <v>1</v>
      </c>
      <c r="Q576" s="141" t="e">
        <v>#N/A</v>
      </c>
      <c r="R576" s="151" t="e">
        <v>#N/A</v>
      </c>
      <c r="S576" s="151" t="e">
        <v>#N/A</v>
      </c>
      <c r="T576" s="152"/>
      <c r="U576" s="152"/>
      <c r="V576" s="152"/>
      <c r="W576" s="159"/>
      <c r="X576" s="107"/>
    </row>
    <row r="577" spans="1:24" ht="20.25" customHeight="1">
      <c r="A577" s="140" t="s">
        <v>2409</v>
      </c>
      <c r="B577" s="141">
        <v>95</v>
      </c>
      <c r="C577" s="142" t="s">
        <v>1865</v>
      </c>
      <c r="D577" s="141" t="s">
        <v>150</v>
      </c>
      <c r="E577" s="143"/>
      <c r="F577" s="144">
        <v>6000</v>
      </c>
      <c r="G577" s="144">
        <v>6300</v>
      </c>
      <c r="H577" s="145">
        <v>12300</v>
      </c>
      <c r="I577" s="146">
        <v>7688</v>
      </c>
      <c r="J577" s="146">
        <v>14607169</v>
      </c>
      <c r="K577" s="142" t="s">
        <v>2466</v>
      </c>
      <c r="L577" s="142" t="s">
        <v>2467</v>
      </c>
      <c r="M577" s="147">
        <v>2195</v>
      </c>
      <c r="N577" s="148" t="s">
        <v>1939</v>
      </c>
      <c r="O577" s="149" t="s">
        <v>2045</v>
      </c>
      <c r="P577" s="150">
        <v>1</v>
      </c>
      <c r="Q577" s="168">
        <v>0</v>
      </c>
      <c r="R577" s="151" t="s">
        <v>2468</v>
      </c>
      <c r="S577" s="151" t="s">
        <v>533</v>
      </c>
      <c r="T577" s="152"/>
      <c r="U577" s="152"/>
      <c r="V577" s="152"/>
      <c r="W577" s="159"/>
      <c r="X577" s="107"/>
    </row>
    <row r="578" spans="1:24" ht="20.25" customHeight="1">
      <c r="A578" s="140" t="s">
        <v>2409</v>
      </c>
      <c r="B578" s="141">
        <v>82</v>
      </c>
      <c r="C578" s="142" t="s">
        <v>1866</v>
      </c>
      <c r="D578" s="141" t="s">
        <v>150</v>
      </c>
      <c r="E578" s="160" t="s">
        <v>2469</v>
      </c>
      <c r="F578" s="142">
        <v>22</v>
      </c>
      <c r="G578" s="142">
        <v>14</v>
      </c>
      <c r="H578" s="141">
        <v>36</v>
      </c>
      <c r="I578" s="154">
        <v>28</v>
      </c>
      <c r="J578" s="154" t="s">
        <v>533</v>
      </c>
      <c r="K578" s="142" t="s">
        <v>1866</v>
      </c>
      <c r="L578" s="142" t="s">
        <v>2470</v>
      </c>
      <c r="M578" s="147">
        <v>1680000</v>
      </c>
      <c r="N578" s="148" t="s">
        <v>1939</v>
      </c>
      <c r="O578" s="149" t="s">
        <v>2045</v>
      </c>
      <c r="P578" s="150">
        <v>1</v>
      </c>
      <c r="Q578" s="168">
        <v>0</v>
      </c>
      <c r="R578" s="151" t="s">
        <v>2471</v>
      </c>
      <c r="S578" s="151" t="s">
        <v>533</v>
      </c>
      <c r="T578" s="152"/>
      <c r="U578" s="152"/>
      <c r="V578" s="152"/>
      <c r="W578" s="159"/>
      <c r="X578" s="107"/>
    </row>
    <row r="579" spans="1:24" ht="20.25" customHeight="1">
      <c r="A579" s="140" t="s">
        <v>2409</v>
      </c>
      <c r="B579" s="141">
        <v>83</v>
      </c>
      <c r="C579" s="142" t="s">
        <v>1867</v>
      </c>
      <c r="D579" s="141" t="s">
        <v>64</v>
      </c>
      <c r="E579" s="143"/>
      <c r="F579" s="142">
        <v>10</v>
      </c>
      <c r="G579" s="142">
        <v>11</v>
      </c>
      <c r="H579" s="141">
        <v>21</v>
      </c>
      <c r="I579" s="154">
        <v>15</v>
      </c>
      <c r="J579" s="146">
        <v>6450000</v>
      </c>
      <c r="K579" s="142" t="s">
        <v>1867</v>
      </c>
      <c r="L579" s="142" t="s">
        <v>2472</v>
      </c>
      <c r="M579" s="147">
        <v>490000</v>
      </c>
      <c r="N579" s="148" t="s">
        <v>1939</v>
      </c>
      <c r="O579" s="149" t="s">
        <v>2045</v>
      </c>
      <c r="P579" s="150">
        <v>1</v>
      </c>
      <c r="Q579" s="168">
        <v>0</v>
      </c>
      <c r="R579" s="151" t="s">
        <v>2473</v>
      </c>
      <c r="S579" s="151" t="s">
        <v>533</v>
      </c>
      <c r="T579" s="152"/>
      <c r="U579" s="152"/>
      <c r="V579" s="152"/>
      <c r="W579" s="159"/>
      <c r="X579" s="107"/>
    </row>
    <row r="580" spans="1:24" ht="20.25" customHeight="1">
      <c r="A580" s="140" t="s">
        <v>2409</v>
      </c>
      <c r="B580" s="141">
        <v>84</v>
      </c>
      <c r="C580" s="142" t="s">
        <v>1868</v>
      </c>
      <c r="D580" s="141" t="s">
        <v>51</v>
      </c>
      <c r="E580" s="143"/>
      <c r="F580" s="142">
        <v>5</v>
      </c>
      <c r="G580" s="142">
        <v>5</v>
      </c>
      <c r="H580" s="141">
        <v>10</v>
      </c>
      <c r="I580" s="154">
        <v>7</v>
      </c>
      <c r="J580" s="146">
        <v>1050000</v>
      </c>
      <c r="K580" s="142" t="s">
        <v>2474</v>
      </c>
      <c r="L580" s="142" t="s">
        <v>2475</v>
      </c>
      <c r="M580" s="147">
        <v>80000</v>
      </c>
      <c r="N580" s="148" t="s">
        <v>1939</v>
      </c>
      <c r="O580" s="149" t="s">
        <v>2045</v>
      </c>
      <c r="P580" s="150">
        <v>1</v>
      </c>
      <c r="Q580" s="168">
        <v>0</v>
      </c>
      <c r="R580" s="151" t="s">
        <v>2476</v>
      </c>
      <c r="S580" s="151" t="s">
        <v>533</v>
      </c>
      <c r="T580" s="152"/>
      <c r="U580" s="152"/>
      <c r="V580" s="152"/>
      <c r="W580" s="159"/>
      <c r="X580" s="107"/>
    </row>
    <row r="581" spans="1:24" ht="20.25" customHeight="1">
      <c r="A581" s="140" t="s">
        <v>2409</v>
      </c>
      <c r="B581" s="141">
        <v>110</v>
      </c>
      <c r="C581" s="142" t="s">
        <v>2477</v>
      </c>
      <c r="D581" s="141" t="s">
        <v>64</v>
      </c>
      <c r="E581" s="143"/>
      <c r="F581" s="142">
        <v>20</v>
      </c>
      <c r="G581" s="142">
        <v>21</v>
      </c>
      <c r="H581" s="141">
        <v>41</v>
      </c>
      <c r="I581" s="154">
        <v>26</v>
      </c>
      <c r="J581" s="154" t="s">
        <v>533</v>
      </c>
      <c r="K581" s="142" t="s">
        <v>2478</v>
      </c>
      <c r="L581" s="142" t="s">
        <v>2479</v>
      </c>
      <c r="M581" s="147">
        <v>308000</v>
      </c>
      <c r="N581" s="148" t="s">
        <v>1939</v>
      </c>
      <c r="O581" s="149" t="s">
        <v>2045</v>
      </c>
      <c r="P581" s="150">
        <v>1</v>
      </c>
      <c r="Q581" s="168">
        <v>0</v>
      </c>
      <c r="R581" s="151" t="s">
        <v>2480</v>
      </c>
      <c r="S581" s="151" t="s">
        <v>533</v>
      </c>
      <c r="T581" s="152"/>
      <c r="U581" s="152"/>
      <c r="V581" s="152"/>
      <c r="W581" s="159"/>
      <c r="X581" s="107"/>
    </row>
    <row r="582" spans="1:24" ht="20.25" customHeight="1">
      <c r="A582" s="140" t="s">
        <v>2409</v>
      </c>
      <c r="B582" s="141">
        <v>61</v>
      </c>
      <c r="C582" s="142" t="s">
        <v>1870</v>
      </c>
      <c r="D582" s="141" t="s">
        <v>64</v>
      </c>
      <c r="E582" s="143"/>
      <c r="F582" s="142">
        <v>8</v>
      </c>
      <c r="G582" s="142">
        <v>8</v>
      </c>
      <c r="H582" s="141">
        <v>16</v>
      </c>
      <c r="I582" s="154">
        <v>10</v>
      </c>
      <c r="J582" s="146">
        <v>2500000</v>
      </c>
      <c r="K582" s="142" t="s">
        <v>2481</v>
      </c>
      <c r="L582" s="142" t="s">
        <v>2482</v>
      </c>
      <c r="M582" s="147">
        <v>308000</v>
      </c>
      <c r="N582" s="148" t="s">
        <v>1939</v>
      </c>
      <c r="O582" s="149" t="s">
        <v>2045</v>
      </c>
      <c r="P582" s="150">
        <v>1</v>
      </c>
      <c r="Q582" s="168">
        <v>0</v>
      </c>
      <c r="R582" s="151" t="s">
        <v>2480</v>
      </c>
      <c r="S582" s="151" t="s">
        <v>533</v>
      </c>
      <c r="T582" s="152"/>
      <c r="U582" s="152"/>
      <c r="V582" s="152"/>
      <c r="W582" s="159"/>
      <c r="X582" s="107"/>
    </row>
    <row r="583" spans="1:24" ht="20.25" customHeight="1">
      <c r="A583" s="140" t="s">
        <v>2409</v>
      </c>
      <c r="B583" s="141">
        <v>85</v>
      </c>
      <c r="C583" s="142" t="s">
        <v>1871</v>
      </c>
      <c r="D583" s="141" t="s">
        <v>64</v>
      </c>
      <c r="E583" s="143"/>
      <c r="F583" s="142">
        <v>30</v>
      </c>
      <c r="G583" s="142">
        <v>32</v>
      </c>
      <c r="H583" s="141">
        <v>62</v>
      </c>
      <c r="I583" s="154">
        <v>39</v>
      </c>
      <c r="J583" s="146">
        <v>3603600</v>
      </c>
      <c r="K583" s="142" t="s">
        <v>2483</v>
      </c>
      <c r="L583" s="142" t="s">
        <v>2484</v>
      </c>
      <c r="M583" s="147">
        <v>131250</v>
      </c>
      <c r="N583" s="148" t="s">
        <v>1939</v>
      </c>
      <c r="O583" s="149" t="s">
        <v>2045</v>
      </c>
      <c r="P583" s="150">
        <v>1</v>
      </c>
      <c r="Q583" s="168">
        <v>0</v>
      </c>
      <c r="R583" s="151" t="s">
        <v>2416</v>
      </c>
      <c r="S583" s="151" t="s">
        <v>533</v>
      </c>
      <c r="T583" s="152"/>
      <c r="U583" s="152"/>
      <c r="V583" s="152"/>
      <c r="W583" s="159"/>
      <c r="X583" s="107"/>
    </row>
    <row r="584" spans="1:24" ht="20.25" customHeight="1">
      <c r="A584" s="140" t="s">
        <v>2409</v>
      </c>
      <c r="B584" s="141">
        <v>68</v>
      </c>
      <c r="C584" s="142" t="s">
        <v>1872</v>
      </c>
      <c r="D584" s="141" t="s">
        <v>116</v>
      </c>
      <c r="E584" s="143"/>
      <c r="F584" s="142">
        <v>10</v>
      </c>
      <c r="G584" s="142">
        <v>11</v>
      </c>
      <c r="H584" s="141">
        <v>21</v>
      </c>
      <c r="I584" s="154">
        <v>14</v>
      </c>
      <c r="J584" s="146">
        <v>26600000</v>
      </c>
      <c r="K584" s="142" t="s">
        <v>2485</v>
      </c>
      <c r="L584" s="142" t="s">
        <v>2486</v>
      </c>
      <c r="M584" s="147">
        <v>1958000</v>
      </c>
      <c r="N584" s="148" t="s">
        <v>1939</v>
      </c>
      <c r="O584" s="149" t="s">
        <v>2045</v>
      </c>
      <c r="P584" s="150">
        <v>1</v>
      </c>
      <c r="Q584" s="168">
        <v>0</v>
      </c>
      <c r="R584" s="151" t="s">
        <v>2487</v>
      </c>
      <c r="S584" s="151" t="s">
        <v>533</v>
      </c>
      <c r="T584" s="152"/>
      <c r="U584" s="152"/>
      <c r="V584" s="152"/>
      <c r="W584" s="159"/>
      <c r="X584" s="107"/>
    </row>
    <row r="585" spans="1:24" ht="20.25" customHeight="1">
      <c r="A585" s="140" t="s">
        <v>2409</v>
      </c>
      <c r="B585" s="141">
        <v>86</v>
      </c>
      <c r="C585" s="142" t="s">
        <v>1873</v>
      </c>
      <c r="D585" s="141" t="s">
        <v>116</v>
      </c>
      <c r="E585" s="143"/>
      <c r="F585" s="142">
        <v>6</v>
      </c>
      <c r="G585" s="142">
        <v>6</v>
      </c>
      <c r="H585" s="141">
        <v>12</v>
      </c>
      <c r="I585" s="154">
        <v>8</v>
      </c>
      <c r="J585" s="146">
        <v>12448800</v>
      </c>
      <c r="K585" s="142" t="s">
        <v>2488</v>
      </c>
      <c r="L585" s="142" t="s">
        <v>2489</v>
      </c>
      <c r="M585" s="147">
        <v>1890000</v>
      </c>
      <c r="N585" s="148" t="s">
        <v>1939</v>
      </c>
      <c r="O585" s="149" t="s">
        <v>2045</v>
      </c>
      <c r="P585" s="150">
        <v>1</v>
      </c>
      <c r="Q585" s="168">
        <v>0</v>
      </c>
      <c r="R585" s="151" t="s">
        <v>2490</v>
      </c>
      <c r="S585" s="151" t="s">
        <v>533</v>
      </c>
      <c r="T585" s="152"/>
      <c r="U585" s="152"/>
      <c r="V585" s="152"/>
      <c r="W585" s="159"/>
      <c r="X585" s="107"/>
    </row>
    <row r="586" spans="1:24" ht="20.25" customHeight="1">
      <c r="A586" s="140" t="s">
        <v>2409</v>
      </c>
      <c r="B586" s="141">
        <v>87</v>
      </c>
      <c r="C586" s="142" t="s">
        <v>1874</v>
      </c>
      <c r="D586" s="141" t="s">
        <v>116</v>
      </c>
      <c r="E586" s="143"/>
      <c r="F586" s="142">
        <v>20</v>
      </c>
      <c r="G586" s="142">
        <v>21</v>
      </c>
      <c r="H586" s="141">
        <v>41</v>
      </c>
      <c r="I586" s="154">
        <v>28</v>
      </c>
      <c r="J586" s="146">
        <v>43394400</v>
      </c>
      <c r="K586" s="142" t="s">
        <v>2491</v>
      </c>
      <c r="L586" s="142" t="s">
        <v>2489</v>
      </c>
      <c r="M586" s="147">
        <v>1617000</v>
      </c>
      <c r="N586" s="148" t="s">
        <v>1939</v>
      </c>
      <c r="O586" s="149" t="s">
        <v>2045</v>
      </c>
      <c r="P586" s="150">
        <v>1</v>
      </c>
      <c r="Q586" s="168">
        <v>0</v>
      </c>
      <c r="R586" s="151" t="s">
        <v>2487</v>
      </c>
      <c r="S586" s="151" t="s">
        <v>533</v>
      </c>
      <c r="T586" s="152"/>
      <c r="U586" s="152"/>
      <c r="V586" s="152"/>
      <c r="W586" s="159"/>
      <c r="X586" s="107"/>
    </row>
    <row r="587" spans="1:24" ht="20.25" customHeight="1">
      <c r="A587" s="140" t="s">
        <v>2409</v>
      </c>
      <c r="B587" s="141">
        <v>88</v>
      </c>
      <c r="C587" s="142" t="s">
        <v>1875</v>
      </c>
      <c r="D587" s="141" t="s">
        <v>116</v>
      </c>
      <c r="E587" s="143"/>
      <c r="F587" s="142">
        <v>8</v>
      </c>
      <c r="G587" s="142">
        <v>8</v>
      </c>
      <c r="H587" s="141">
        <v>16</v>
      </c>
      <c r="I587" s="154">
        <v>12</v>
      </c>
      <c r="J587" s="146">
        <v>4656000</v>
      </c>
      <c r="K587" s="142" t="s">
        <v>1875</v>
      </c>
      <c r="L587" s="142" t="s">
        <v>2492</v>
      </c>
      <c r="M587" s="147">
        <v>242000</v>
      </c>
      <c r="N587" s="148" t="s">
        <v>1939</v>
      </c>
      <c r="O587" s="149" t="s">
        <v>2045</v>
      </c>
      <c r="P587" s="150">
        <v>1</v>
      </c>
      <c r="Q587" s="168">
        <v>0</v>
      </c>
      <c r="R587" s="151" t="s">
        <v>2416</v>
      </c>
      <c r="S587" s="151" t="s">
        <v>533</v>
      </c>
      <c r="T587" s="152"/>
      <c r="U587" s="152"/>
      <c r="V587" s="152"/>
      <c r="W587" s="159"/>
      <c r="X587" s="107"/>
    </row>
    <row r="588" spans="1:24" ht="20.25" customHeight="1">
      <c r="A588" s="140" t="s">
        <v>2409</v>
      </c>
      <c r="B588" s="141">
        <v>89</v>
      </c>
      <c r="C588" s="142" t="s">
        <v>1876</v>
      </c>
      <c r="D588" s="141" t="s">
        <v>116</v>
      </c>
      <c r="E588" s="143"/>
      <c r="F588" s="142">
        <v>12</v>
      </c>
      <c r="G588" s="142">
        <v>13</v>
      </c>
      <c r="H588" s="141">
        <v>25</v>
      </c>
      <c r="I588" s="154">
        <v>17</v>
      </c>
      <c r="J588" s="146">
        <v>4319700</v>
      </c>
      <c r="K588" s="142" t="s">
        <v>1876</v>
      </c>
      <c r="L588" s="142" t="s">
        <v>2493</v>
      </c>
      <c r="M588" s="147">
        <v>395000</v>
      </c>
      <c r="N588" s="148" t="s">
        <v>1939</v>
      </c>
      <c r="O588" s="149" t="s">
        <v>2045</v>
      </c>
      <c r="P588" s="150">
        <v>1</v>
      </c>
      <c r="Q588" s="168">
        <v>0</v>
      </c>
      <c r="R588" s="151" t="s">
        <v>2494</v>
      </c>
      <c r="S588" s="151" t="s">
        <v>533</v>
      </c>
      <c r="T588" s="152"/>
      <c r="U588" s="152"/>
      <c r="V588" s="152"/>
      <c r="W588" s="159"/>
      <c r="X588" s="107"/>
    </row>
    <row r="589" spans="1:24" ht="20.25" customHeight="1">
      <c r="A589" s="140" t="s">
        <v>2409</v>
      </c>
      <c r="B589" s="141">
        <v>90</v>
      </c>
      <c r="C589" s="142" t="s">
        <v>1877</v>
      </c>
      <c r="D589" s="141" t="s">
        <v>116</v>
      </c>
      <c r="E589" s="143"/>
      <c r="F589" s="142">
        <v>2</v>
      </c>
      <c r="G589" s="142">
        <v>2</v>
      </c>
      <c r="H589" s="141">
        <v>4</v>
      </c>
      <c r="I589" s="154">
        <v>3</v>
      </c>
      <c r="J589" s="146">
        <v>396000</v>
      </c>
      <c r="K589" s="142" t="s">
        <v>2495</v>
      </c>
      <c r="L589" s="142" t="s">
        <v>2496</v>
      </c>
      <c r="M589" s="147">
        <v>160000</v>
      </c>
      <c r="N589" s="148" t="s">
        <v>1939</v>
      </c>
      <c r="O589" s="149" t="s">
        <v>2045</v>
      </c>
      <c r="P589" s="150">
        <v>1</v>
      </c>
      <c r="Q589" s="168">
        <v>0</v>
      </c>
      <c r="R589" s="151" t="s">
        <v>2441</v>
      </c>
      <c r="S589" s="151" t="s">
        <v>533</v>
      </c>
      <c r="T589" s="152"/>
      <c r="U589" s="152"/>
      <c r="V589" s="152"/>
      <c r="W589" s="159"/>
      <c r="X589" s="107"/>
    </row>
    <row r="590" spans="1:24" ht="20.25" customHeight="1">
      <c r="A590" s="140" t="s">
        <v>2409</v>
      </c>
      <c r="B590" s="141">
        <v>91</v>
      </c>
      <c r="C590" s="142" t="s">
        <v>1878</v>
      </c>
      <c r="D590" s="141" t="s">
        <v>116</v>
      </c>
      <c r="E590" s="143"/>
      <c r="F590" s="142">
        <v>20</v>
      </c>
      <c r="G590" s="142">
        <v>21</v>
      </c>
      <c r="H590" s="141">
        <v>41</v>
      </c>
      <c r="I590" s="154">
        <v>26</v>
      </c>
      <c r="J590" s="146">
        <v>7150000</v>
      </c>
      <c r="K590" s="142" t="s">
        <v>2497</v>
      </c>
      <c r="L590" s="142" t="s">
        <v>2498</v>
      </c>
      <c r="M590" s="147">
        <v>145000</v>
      </c>
      <c r="N590" s="148" t="s">
        <v>1939</v>
      </c>
      <c r="O590" s="149" t="s">
        <v>2045</v>
      </c>
      <c r="P590" s="150">
        <v>1</v>
      </c>
      <c r="Q590" s="168">
        <v>0</v>
      </c>
      <c r="R590" s="151" t="s">
        <v>2441</v>
      </c>
      <c r="S590" s="151" t="s">
        <v>533</v>
      </c>
      <c r="T590" s="152"/>
      <c r="U590" s="152"/>
      <c r="V590" s="152"/>
      <c r="W590" s="159"/>
      <c r="X590" s="107"/>
    </row>
    <row r="591" spans="1:24" ht="20.25" customHeight="1">
      <c r="A591" s="140" t="s">
        <v>2409</v>
      </c>
      <c r="B591" s="141">
        <v>92</v>
      </c>
      <c r="C591" s="142" t="s">
        <v>1879</v>
      </c>
      <c r="D591" s="141" t="s">
        <v>417</v>
      </c>
      <c r="E591" s="143"/>
      <c r="F591" s="144">
        <v>25000</v>
      </c>
      <c r="G591" s="144">
        <v>26250</v>
      </c>
      <c r="H591" s="145">
        <v>51250</v>
      </c>
      <c r="I591" s="146">
        <v>51250</v>
      </c>
      <c r="J591" s="146">
        <v>19044522</v>
      </c>
      <c r="K591" s="142" t="s">
        <v>2499</v>
      </c>
      <c r="L591" s="142" t="s">
        <v>2500</v>
      </c>
      <c r="M591" s="149">
        <v>357</v>
      </c>
      <c r="N591" s="148" t="s">
        <v>1939</v>
      </c>
      <c r="O591" s="149" t="s">
        <v>2045</v>
      </c>
      <c r="P591" s="150">
        <v>1</v>
      </c>
      <c r="Q591" s="168">
        <v>0</v>
      </c>
      <c r="R591" s="151" t="s">
        <v>2430</v>
      </c>
      <c r="S591" s="151" t="s">
        <v>533</v>
      </c>
      <c r="T591" s="152"/>
      <c r="U591" s="152"/>
      <c r="V591" s="152"/>
      <c r="W591" s="159"/>
      <c r="X591" s="107"/>
    </row>
    <row r="592" spans="1:24" ht="20.25" customHeight="1">
      <c r="A592" s="140" t="s">
        <v>2409</v>
      </c>
      <c r="B592" s="141">
        <v>93</v>
      </c>
      <c r="C592" s="142" t="s">
        <v>1880</v>
      </c>
      <c r="D592" s="141" t="s">
        <v>137</v>
      </c>
      <c r="E592" s="143"/>
      <c r="F592" s="142">
        <v>8</v>
      </c>
      <c r="G592" s="142">
        <v>8</v>
      </c>
      <c r="H592" s="141">
        <v>16</v>
      </c>
      <c r="I592" s="154">
        <v>10</v>
      </c>
      <c r="J592" s="146">
        <v>2300000</v>
      </c>
      <c r="K592" s="142" t="s">
        <v>2501</v>
      </c>
      <c r="L592" s="142" t="s">
        <v>2502</v>
      </c>
      <c r="M592" s="147">
        <v>350000</v>
      </c>
      <c r="N592" s="148" t="s">
        <v>1939</v>
      </c>
      <c r="O592" s="149" t="s">
        <v>2045</v>
      </c>
      <c r="P592" s="150">
        <v>1</v>
      </c>
      <c r="Q592" s="168">
        <v>0</v>
      </c>
      <c r="R592" s="151" t="s">
        <v>2503</v>
      </c>
      <c r="S592" s="151" t="s">
        <v>533</v>
      </c>
      <c r="T592" s="152"/>
      <c r="U592" s="152"/>
      <c r="V592" s="152"/>
      <c r="W592" s="159"/>
      <c r="X592" s="107"/>
    </row>
    <row r="593" spans="1:24" ht="20.25" customHeight="1">
      <c r="A593" s="140" t="s">
        <v>2409</v>
      </c>
      <c r="B593" s="141">
        <v>105</v>
      </c>
      <c r="C593" s="142" t="s">
        <v>1881</v>
      </c>
      <c r="D593" s="141" t="s">
        <v>150</v>
      </c>
      <c r="E593" s="143"/>
      <c r="F593" s="142">
        <v>20</v>
      </c>
      <c r="G593" s="142">
        <v>21</v>
      </c>
      <c r="H593" s="141">
        <v>41</v>
      </c>
      <c r="I593" s="154">
        <v>26</v>
      </c>
      <c r="J593" s="146">
        <v>598000</v>
      </c>
      <c r="K593" s="142" t="s">
        <v>2504</v>
      </c>
      <c r="L593" s="142" t="s">
        <v>2505</v>
      </c>
      <c r="M593" s="147">
        <v>22500</v>
      </c>
      <c r="N593" s="148" t="s">
        <v>1939</v>
      </c>
      <c r="O593" s="149" t="s">
        <v>2045</v>
      </c>
      <c r="P593" s="150">
        <v>1</v>
      </c>
      <c r="Q593" s="168">
        <v>0</v>
      </c>
      <c r="R593" s="151" t="s">
        <v>2506</v>
      </c>
      <c r="S593" s="151" t="s">
        <v>533</v>
      </c>
      <c r="T593" s="152"/>
      <c r="U593" s="152"/>
      <c r="V593" s="152"/>
      <c r="W593" s="159"/>
      <c r="X593" s="107"/>
    </row>
    <row r="594" spans="1:24" ht="20.25" customHeight="1">
      <c r="A594" s="140" t="s">
        <v>2409</v>
      </c>
      <c r="B594" s="141">
        <v>94</v>
      </c>
      <c r="C594" s="142" t="s">
        <v>1882</v>
      </c>
      <c r="D594" s="141" t="s">
        <v>150</v>
      </c>
      <c r="E594" s="143"/>
      <c r="F594" s="142">
        <v>20</v>
      </c>
      <c r="G594" s="142">
        <v>25</v>
      </c>
      <c r="H594" s="141">
        <v>45</v>
      </c>
      <c r="I594" s="154">
        <v>29</v>
      </c>
      <c r="J594" s="146">
        <v>870000</v>
      </c>
      <c r="K594" s="142" t="s">
        <v>1882</v>
      </c>
      <c r="L594" s="142" t="s">
        <v>2507</v>
      </c>
      <c r="M594" s="147">
        <v>120000</v>
      </c>
      <c r="N594" s="148" t="s">
        <v>1939</v>
      </c>
      <c r="O594" s="149" t="s">
        <v>2045</v>
      </c>
      <c r="P594" s="150">
        <v>1</v>
      </c>
      <c r="Q594" s="168">
        <v>0</v>
      </c>
      <c r="R594" s="151" t="s">
        <v>2508</v>
      </c>
      <c r="S594" s="151" t="s">
        <v>533</v>
      </c>
      <c r="T594" s="152"/>
      <c r="U594" s="152"/>
      <c r="V594" s="152"/>
      <c r="W594" s="159"/>
      <c r="X594" s="107"/>
    </row>
    <row r="595" spans="1:24" ht="20.25" customHeight="1">
      <c r="A595" s="140" t="s">
        <v>2409</v>
      </c>
      <c r="B595" s="141">
        <v>96</v>
      </c>
      <c r="C595" s="142" t="s">
        <v>2509</v>
      </c>
      <c r="D595" s="141" t="s">
        <v>150</v>
      </c>
      <c r="E595" s="143"/>
      <c r="F595" s="142">
        <v>40</v>
      </c>
      <c r="G595" s="142">
        <v>42</v>
      </c>
      <c r="H595" s="141">
        <v>82</v>
      </c>
      <c r="I595" s="154">
        <v>82</v>
      </c>
      <c r="J595" s="146">
        <v>8600000</v>
      </c>
      <c r="K595" s="142" t="s">
        <v>2510</v>
      </c>
      <c r="L595" s="142" t="s">
        <v>2511</v>
      </c>
      <c r="M595" s="147">
        <v>140000</v>
      </c>
      <c r="N595" s="148" t="s">
        <v>1939</v>
      </c>
      <c r="O595" s="149" t="e">
        <v>#N/A</v>
      </c>
      <c r="P595" s="150">
        <v>1</v>
      </c>
      <c r="Q595" s="141" t="e">
        <v>#N/A</v>
      </c>
      <c r="R595" s="151" t="e">
        <v>#N/A</v>
      </c>
      <c r="S595" s="151" t="e">
        <v>#N/A</v>
      </c>
      <c r="T595" s="152"/>
      <c r="U595" s="152"/>
      <c r="V595" s="152"/>
      <c r="W595" s="159"/>
      <c r="X595" s="107"/>
    </row>
    <row r="596" spans="1:24" ht="20.25" customHeight="1">
      <c r="A596" s="140" t="s">
        <v>2409</v>
      </c>
      <c r="B596" s="141">
        <v>97</v>
      </c>
      <c r="C596" s="142" t="s">
        <v>1884</v>
      </c>
      <c r="D596" s="141" t="s">
        <v>169</v>
      </c>
      <c r="E596" s="143"/>
      <c r="F596" s="142">
        <v>10</v>
      </c>
      <c r="G596" s="142">
        <v>11</v>
      </c>
      <c r="H596" s="141">
        <v>21</v>
      </c>
      <c r="I596" s="154">
        <v>21</v>
      </c>
      <c r="J596" s="146">
        <v>22082500</v>
      </c>
      <c r="K596" s="142" t="s">
        <v>2512</v>
      </c>
      <c r="L596" s="142" t="s">
        <v>2513</v>
      </c>
      <c r="M596" s="147">
        <v>228000</v>
      </c>
      <c r="N596" s="148" t="s">
        <v>1939</v>
      </c>
      <c r="O596" s="149" t="e">
        <v>#N/A</v>
      </c>
      <c r="P596" s="150">
        <v>1</v>
      </c>
      <c r="Q596" s="141" t="e">
        <v>#N/A</v>
      </c>
      <c r="R596" s="151" t="e">
        <v>#N/A</v>
      </c>
      <c r="S596" s="151" t="e">
        <v>#N/A</v>
      </c>
      <c r="T596" s="152"/>
      <c r="U596" s="152"/>
      <c r="V596" s="152"/>
      <c r="W596" s="159"/>
      <c r="X596" s="107"/>
    </row>
    <row r="597" spans="1:24" ht="20.25" customHeight="1">
      <c r="A597" s="140" t="s">
        <v>2409</v>
      </c>
      <c r="B597" s="141">
        <v>98</v>
      </c>
      <c r="C597" s="142" t="s">
        <v>1885</v>
      </c>
      <c r="D597" s="141" t="s">
        <v>150</v>
      </c>
      <c r="E597" s="143"/>
      <c r="F597" s="142">
        <v>80</v>
      </c>
      <c r="G597" s="142">
        <v>84</v>
      </c>
      <c r="H597" s="141">
        <v>164</v>
      </c>
      <c r="I597" s="154">
        <v>164</v>
      </c>
      <c r="J597" s="146">
        <v>4275000</v>
      </c>
      <c r="K597" s="142" t="s">
        <v>2514</v>
      </c>
      <c r="L597" s="142" t="s">
        <v>2515</v>
      </c>
      <c r="M597" s="147">
        <v>34000</v>
      </c>
      <c r="N597" s="148" t="s">
        <v>1939</v>
      </c>
      <c r="O597" s="149" t="e">
        <v>#N/A</v>
      </c>
      <c r="P597" s="150">
        <v>1</v>
      </c>
      <c r="Q597" s="141" t="e">
        <v>#N/A</v>
      </c>
      <c r="R597" s="151" t="e">
        <v>#N/A</v>
      </c>
      <c r="S597" s="151" t="e">
        <v>#N/A</v>
      </c>
      <c r="T597" s="152"/>
      <c r="U597" s="152"/>
      <c r="V597" s="152"/>
      <c r="W597" s="159"/>
      <c r="X597" s="107"/>
    </row>
    <row r="598" spans="1:24" ht="20.25" customHeight="1">
      <c r="A598" s="140" t="s">
        <v>2409</v>
      </c>
      <c r="B598" s="141">
        <v>99</v>
      </c>
      <c r="C598" s="142" t="s">
        <v>1886</v>
      </c>
      <c r="D598" s="141" t="s">
        <v>51</v>
      </c>
      <c r="E598" s="143"/>
      <c r="F598" s="142">
        <v>10</v>
      </c>
      <c r="G598" s="142">
        <v>11</v>
      </c>
      <c r="H598" s="141">
        <v>21</v>
      </c>
      <c r="I598" s="154">
        <v>14</v>
      </c>
      <c r="J598" s="146">
        <v>7000000</v>
      </c>
      <c r="K598" s="142" t="s">
        <v>2516</v>
      </c>
      <c r="L598" s="142" t="s">
        <v>2517</v>
      </c>
      <c r="M598" s="147">
        <v>5445000</v>
      </c>
      <c r="N598" s="148" t="s">
        <v>1939</v>
      </c>
      <c r="O598" s="149" t="s">
        <v>2045</v>
      </c>
      <c r="P598" s="150">
        <v>1</v>
      </c>
      <c r="Q598" s="168">
        <v>0</v>
      </c>
      <c r="R598" s="151" t="s">
        <v>2518</v>
      </c>
      <c r="S598" s="151" t="s">
        <v>533</v>
      </c>
      <c r="T598" s="152"/>
      <c r="U598" s="152"/>
      <c r="V598" s="152"/>
      <c r="W598" s="159"/>
      <c r="X598" s="107"/>
    </row>
    <row r="599" spans="1:24" ht="20.25" customHeight="1">
      <c r="A599" s="140" t="s">
        <v>2409</v>
      </c>
      <c r="B599" s="141">
        <v>100</v>
      </c>
      <c r="C599" s="142" t="s">
        <v>1887</v>
      </c>
      <c r="D599" s="141" t="s">
        <v>116</v>
      </c>
      <c r="E599" s="143"/>
      <c r="F599" s="142">
        <v>10</v>
      </c>
      <c r="G599" s="142">
        <v>11</v>
      </c>
      <c r="H599" s="141">
        <v>21</v>
      </c>
      <c r="I599" s="154">
        <v>14</v>
      </c>
      <c r="J599" s="146">
        <v>1470000</v>
      </c>
      <c r="K599" s="142" t="s">
        <v>2519</v>
      </c>
      <c r="L599" s="142" t="s">
        <v>2520</v>
      </c>
      <c r="M599" s="147">
        <v>10000</v>
      </c>
      <c r="N599" s="148" t="s">
        <v>1939</v>
      </c>
      <c r="O599" s="149" t="s">
        <v>2045</v>
      </c>
      <c r="P599" s="150">
        <v>1</v>
      </c>
      <c r="Q599" s="168">
        <v>0</v>
      </c>
      <c r="R599" s="151" t="s">
        <v>2521</v>
      </c>
      <c r="S599" s="151" t="s">
        <v>533</v>
      </c>
      <c r="T599" s="152"/>
      <c r="U599" s="152"/>
      <c r="V599" s="152"/>
      <c r="W599" s="159"/>
      <c r="X599" s="107"/>
    </row>
    <row r="600" spans="1:24" ht="20.25" customHeight="1">
      <c r="A600" s="140" t="s">
        <v>2409</v>
      </c>
      <c r="B600" s="141">
        <v>102</v>
      </c>
      <c r="C600" s="142" t="s">
        <v>1888</v>
      </c>
      <c r="D600" s="141" t="s">
        <v>2522</v>
      </c>
      <c r="E600" s="143"/>
      <c r="F600" s="142">
        <v>800</v>
      </c>
      <c r="G600" s="142">
        <v>840</v>
      </c>
      <c r="H600" s="145">
        <v>1640</v>
      </c>
      <c r="I600" s="146">
        <v>1640</v>
      </c>
      <c r="J600" s="146">
        <v>47510200</v>
      </c>
      <c r="K600" s="142" t="s">
        <v>2523</v>
      </c>
      <c r="L600" s="142" t="s">
        <v>2524</v>
      </c>
      <c r="M600" s="147">
        <v>25400</v>
      </c>
      <c r="N600" s="148" t="s">
        <v>1939</v>
      </c>
      <c r="O600" s="149" t="e">
        <v>#N/A</v>
      </c>
      <c r="P600" s="150">
        <v>1</v>
      </c>
      <c r="Q600" s="141" t="e">
        <v>#N/A</v>
      </c>
      <c r="R600" s="151" t="e">
        <v>#N/A</v>
      </c>
      <c r="S600" s="151" t="e">
        <v>#N/A</v>
      </c>
      <c r="T600" s="152"/>
      <c r="U600" s="152"/>
      <c r="V600" s="152"/>
      <c r="W600" s="159"/>
      <c r="X600" s="107"/>
    </row>
    <row r="601" spans="1:24" ht="20.25" customHeight="1">
      <c r="A601" s="140" t="s">
        <v>2409</v>
      </c>
      <c r="B601" s="141">
        <v>103</v>
      </c>
      <c r="C601" s="142" t="s">
        <v>1889</v>
      </c>
      <c r="D601" s="141" t="s">
        <v>2522</v>
      </c>
      <c r="E601" s="143"/>
      <c r="F601" s="142">
        <v>30</v>
      </c>
      <c r="G601" s="142">
        <v>32</v>
      </c>
      <c r="H601" s="141">
        <v>62</v>
      </c>
      <c r="I601" s="154">
        <v>62</v>
      </c>
      <c r="J601" s="146">
        <v>3490500</v>
      </c>
      <c r="K601" s="142" t="s">
        <v>1889</v>
      </c>
      <c r="L601" s="142" t="s">
        <v>2525</v>
      </c>
      <c r="M601" s="147">
        <v>121250</v>
      </c>
      <c r="N601" s="148" t="s">
        <v>1939</v>
      </c>
      <c r="O601" s="149" t="e">
        <v>#N/A</v>
      </c>
      <c r="P601" s="150">
        <v>1</v>
      </c>
      <c r="Q601" s="141" t="e">
        <v>#N/A</v>
      </c>
      <c r="R601" s="151" t="e">
        <v>#N/A</v>
      </c>
      <c r="S601" s="151" t="e">
        <v>#N/A</v>
      </c>
      <c r="T601" s="152"/>
      <c r="U601" s="152"/>
      <c r="V601" s="152"/>
      <c r="W601" s="159"/>
      <c r="X601" s="107"/>
    </row>
    <row r="602" spans="1:24" ht="20.25" customHeight="1">
      <c r="A602" s="140" t="s">
        <v>2409</v>
      </c>
      <c r="B602" s="141">
        <v>104</v>
      </c>
      <c r="C602" s="142" t="s">
        <v>1890</v>
      </c>
      <c r="D602" s="141" t="s">
        <v>2522</v>
      </c>
      <c r="E602" s="143"/>
      <c r="F602" s="142">
        <v>30</v>
      </c>
      <c r="G602" s="142">
        <v>32</v>
      </c>
      <c r="H602" s="141">
        <v>62</v>
      </c>
      <c r="I602" s="154">
        <v>62</v>
      </c>
      <c r="J602" s="146">
        <v>3490500</v>
      </c>
      <c r="K602" s="142" t="s">
        <v>1890</v>
      </c>
      <c r="L602" s="142" t="s">
        <v>2525</v>
      </c>
      <c r="M602" s="147">
        <v>121250</v>
      </c>
      <c r="N602" s="148" t="s">
        <v>1939</v>
      </c>
      <c r="O602" s="149" t="e">
        <v>#N/A</v>
      </c>
      <c r="P602" s="150">
        <v>1</v>
      </c>
      <c r="Q602" s="141" t="e">
        <v>#N/A</v>
      </c>
      <c r="R602" s="151" t="e">
        <v>#N/A</v>
      </c>
      <c r="S602" s="151" t="e">
        <v>#N/A</v>
      </c>
      <c r="T602" s="152"/>
      <c r="U602" s="152"/>
      <c r="V602" s="152"/>
      <c r="W602" s="159"/>
      <c r="X602" s="107"/>
    </row>
    <row r="603" spans="1:24" ht="20.25" customHeight="1">
      <c r="A603" s="140" t="s">
        <v>2409</v>
      </c>
      <c r="B603" s="141">
        <v>106</v>
      </c>
      <c r="C603" s="142" t="s">
        <v>1891</v>
      </c>
      <c r="D603" s="141" t="s">
        <v>2526</v>
      </c>
      <c r="E603" s="143"/>
      <c r="F603" s="142">
        <v>120</v>
      </c>
      <c r="G603" s="142">
        <v>126</v>
      </c>
      <c r="H603" s="141">
        <v>246</v>
      </c>
      <c r="I603" s="154">
        <v>157</v>
      </c>
      <c r="J603" s="146">
        <v>13659000</v>
      </c>
      <c r="K603" s="142" t="s">
        <v>2527</v>
      </c>
      <c r="L603" s="142" t="s">
        <v>2528</v>
      </c>
      <c r="M603" s="147">
        <v>94500</v>
      </c>
      <c r="N603" s="148" t="s">
        <v>1939</v>
      </c>
      <c r="O603" s="149" t="s">
        <v>2045</v>
      </c>
      <c r="P603" s="150">
        <v>1</v>
      </c>
      <c r="Q603" s="168">
        <v>0</v>
      </c>
      <c r="R603" s="151" t="s">
        <v>2521</v>
      </c>
      <c r="S603" s="151" t="s">
        <v>533</v>
      </c>
      <c r="T603" s="152"/>
      <c r="U603" s="152"/>
      <c r="V603" s="152"/>
      <c r="W603" s="159"/>
      <c r="X603" s="107"/>
    </row>
    <row r="604" spans="1:24" ht="20.25" customHeight="1">
      <c r="A604" s="140" t="s">
        <v>2409</v>
      </c>
      <c r="B604" s="141">
        <v>107</v>
      </c>
      <c r="C604" s="142" t="s">
        <v>1892</v>
      </c>
      <c r="D604" s="141" t="s">
        <v>150</v>
      </c>
      <c r="E604" s="143"/>
      <c r="F604" s="142">
        <v>50</v>
      </c>
      <c r="G604" s="142">
        <v>53</v>
      </c>
      <c r="H604" s="141">
        <v>103</v>
      </c>
      <c r="I604" s="154">
        <v>103</v>
      </c>
      <c r="J604" s="146">
        <v>9720000</v>
      </c>
      <c r="K604" s="142" t="s">
        <v>2529</v>
      </c>
      <c r="L604" s="142" t="s">
        <v>2530</v>
      </c>
      <c r="M604" s="147">
        <v>6000</v>
      </c>
      <c r="N604" s="148" t="s">
        <v>1939</v>
      </c>
      <c r="O604" s="149" t="s">
        <v>2045</v>
      </c>
      <c r="P604" s="150">
        <v>1</v>
      </c>
      <c r="Q604" s="168">
        <v>0</v>
      </c>
      <c r="R604" s="151" t="s">
        <v>2518</v>
      </c>
      <c r="S604" s="151" t="s">
        <v>533</v>
      </c>
      <c r="T604" s="152"/>
      <c r="U604" s="152"/>
      <c r="V604" s="152"/>
      <c r="W604" s="159"/>
      <c r="X604" s="107"/>
    </row>
    <row r="605" spans="1:24" ht="20.25" customHeight="1">
      <c r="A605" s="140" t="s">
        <v>2409</v>
      </c>
      <c r="B605" s="141">
        <v>108</v>
      </c>
      <c r="C605" s="142" t="s">
        <v>1893</v>
      </c>
      <c r="D605" s="141" t="s">
        <v>150</v>
      </c>
      <c r="E605" s="143"/>
      <c r="F605" s="142">
        <v>12</v>
      </c>
      <c r="G605" s="142">
        <v>13</v>
      </c>
      <c r="H605" s="141">
        <v>25</v>
      </c>
      <c r="I605" s="154">
        <v>25</v>
      </c>
      <c r="J605" s="146">
        <v>2700000</v>
      </c>
      <c r="K605" s="142" t="s">
        <v>1893</v>
      </c>
      <c r="L605" s="142" t="s">
        <v>2531</v>
      </c>
      <c r="M605" s="147">
        <v>550000</v>
      </c>
      <c r="N605" s="148" t="s">
        <v>1939</v>
      </c>
      <c r="O605" s="149" t="e">
        <v>#N/A</v>
      </c>
      <c r="P605" s="150">
        <v>1</v>
      </c>
      <c r="Q605" s="141" t="e">
        <v>#N/A</v>
      </c>
      <c r="R605" s="151" t="e">
        <v>#N/A</v>
      </c>
      <c r="S605" s="151" t="e">
        <v>#N/A</v>
      </c>
      <c r="T605" s="152"/>
      <c r="U605" s="152"/>
      <c r="V605" s="152"/>
      <c r="W605" s="159"/>
      <c r="X605" s="162"/>
    </row>
    <row r="606" spans="1:24" ht="20.25" customHeight="1">
      <c r="A606" s="140" t="s">
        <v>2409</v>
      </c>
      <c r="B606" s="141">
        <v>109</v>
      </c>
      <c r="C606" s="142" t="s">
        <v>1894</v>
      </c>
      <c r="D606" s="141" t="s">
        <v>169</v>
      </c>
      <c r="E606" s="143"/>
      <c r="F606" s="142">
        <v>60</v>
      </c>
      <c r="G606" s="142">
        <v>63</v>
      </c>
      <c r="H606" s="141">
        <v>123</v>
      </c>
      <c r="I606" s="154">
        <v>77</v>
      </c>
      <c r="J606" s="146">
        <v>17864000</v>
      </c>
      <c r="K606" s="142" t="s">
        <v>1894</v>
      </c>
      <c r="L606" s="142" t="s">
        <v>2532</v>
      </c>
      <c r="M606" s="147">
        <v>110000</v>
      </c>
      <c r="N606" s="148" t="s">
        <v>1939</v>
      </c>
      <c r="O606" s="149" t="s">
        <v>2045</v>
      </c>
      <c r="P606" s="150">
        <v>1</v>
      </c>
      <c r="Q606" s="168">
        <v>0</v>
      </c>
      <c r="R606" s="151" t="s">
        <v>2533</v>
      </c>
      <c r="S606" s="151" t="s">
        <v>533</v>
      </c>
      <c r="T606" s="152"/>
      <c r="U606" s="152"/>
      <c r="V606" s="152"/>
      <c r="W606" s="159"/>
      <c r="X606" s="107"/>
    </row>
    <row r="607" spans="1:24" ht="20.25" customHeight="1">
      <c r="A607" s="140" t="s">
        <v>2409</v>
      </c>
      <c r="B607" s="141">
        <v>111</v>
      </c>
      <c r="C607" s="142" t="s">
        <v>1895</v>
      </c>
      <c r="D607" s="141" t="s">
        <v>417</v>
      </c>
      <c r="E607" s="143"/>
      <c r="F607" s="142">
        <v>500</v>
      </c>
      <c r="G607" s="142">
        <v>525</v>
      </c>
      <c r="H607" s="145">
        <v>1025</v>
      </c>
      <c r="I607" s="154">
        <v>68</v>
      </c>
      <c r="J607" s="146">
        <v>45560</v>
      </c>
      <c r="K607" s="142" t="s">
        <v>2534</v>
      </c>
      <c r="L607" s="142" t="s">
        <v>2535</v>
      </c>
      <c r="M607" s="149">
        <v>782</v>
      </c>
      <c r="N607" s="148" t="s">
        <v>1939</v>
      </c>
      <c r="O607" s="149" t="s">
        <v>2045</v>
      </c>
      <c r="P607" s="150">
        <v>1</v>
      </c>
      <c r="Q607" s="168">
        <v>0</v>
      </c>
      <c r="R607" s="151" t="s">
        <v>2536</v>
      </c>
      <c r="S607" s="151" t="s">
        <v>533</v>
      </c>
      <c r="T607" s="152"/>
      <c r="U607" s="152"/>
      <c r="V607" s="152"/>
      <c r="W607" s="159"/>
      <c r="X607" s="107"/>
    </row>
    <row r="608" spans="1:24" ht="20.25" customHeight="1">
      <c r="A608" s="140" t="s">
        <v>2409</v>
      </c>
      <c r="B608" s="141">
        <v>112</v>
      </c>
      <c r="C608" s="142" t="s">
        <v>1896</v>
      </c>
      <c r="D608" s="141" t="s">
        <v>116</v>
      </c>
      <c r="E608" s="143"/>
      <c r="F608" s="142">
        <v>60</v>
      </c>
      <c r="G608" s="142">
        <v>63</v>
      </c>
      <c r="H608" s="141">
        <v>123</v>
      </c>
      <c r="I608" s="154">
        <v>77</v>
      </c>
      <c r="J608" s="146">
        <v>7315000</v>
      </c>
      <c r="K608" s="142" t="s">
        <v>2537</v>
      </c>
      <c r="L608" s="142" t="s">
        <v>2538</v>
      </c>
      <c r="M608" s="147">
        <v>109000</v>
      </c>
      <c r="N608" s="148" t="s">
        <v>1939</v>
      </c>
      <c r="O608" s="149" t="s">
        <v>2045</v>
      </c>
      <c r="P608" s="150">
        <v>1</v>
      </c>
      <c r="Q608" s="168">
        <v>0</v>
      </c>
      <c r="R608" s="151" t="s">
        <v>2539</v>
      </c>
      <c r="S608" s="151" t="s">
        <v>533</v>
      </c>
      <c r="T608" s="152"/>
      <c r="U608" s="152"/>
      <c r="V608" s="152"/>
      <c r="W608" s="159"/>
      <c r="X608" s="107"/>
    </row>
    <row r="609" spans="1:24" ht="20.25" customHeight="1">
      <c r="A609" s="140" t="s">
        <v>2409</v>
      </c>
      <c r="B609" s="141">
        <v>113</v>
      </c>
      <c r="C609" s="142" t="s">
        <v>1897</v>
      </c>
      <c r="D609" s="141" t="s">
        <v>169</v>
      </c>
      <c r="E609" s="143"/>
      <c r="F609" s="142">
        <v>100</v>
      </c>
      <c r="G609" s="142">
        <v>105</v>
      </c>
      <c r="H609" s="141">
        <v>205</v>
      </c>
      <c r="I609" s="154">
        <v>181</v>
      </c>
      <c r="J609" s="146">
        <v>119460000</v>
      </c>
      <c r="K609" s="142" t="s">
        <v>2540</v>
      </c>
      <c r="L609" s="142" t="s">
        <v>2541</v>
      </c>
      <c r="M609" s="147">
        <v>62000</v>
      </c>
      <c r="N609" s="148" t="s">
        <v>1939</v>
      </c>
      <c r="O609" s="149" t="s">
        <v>2045</v>
      </c>
      <c r="P609" s="150">
        <v>1</v>
      </c>
      <c r="Q609" s="168">
        <v>0</v>
      </c>
      <c r="R609" s="151" t="s">
        <v>2542</v>
      </c>
      <c r="S609" s="151" t="s">
        <v>533</v>
      </c>
      <c r="T609" s="152"/>
      <c r="U609" s="152"/>
      <c r="V609" s="152"/>
      <c r="W609" s="159"/>
      <c r="X609" s="107"/>
    </row>
    <row r="610" spans="1:24" ht="20.25" customHeight="1">
      <c r="A610" s="140" t="s">
        <v>2409</v>
      </c>
      <c r="B610" s="141">
        <v>114</v>
      </c>
      <c r="C610" s="142" t="s">
        <v>1898</v>
      </c>
      <c r="D610" s="141" t="s">
        <v>150</v>
      </c>
      <c r="E610" s="143"/>
      <c r="F610" s="142">
        <v>20</v>
      </c>
      <c r="G610" s="142">
        <v>24</v>
      </c>
      <c r="H610" s="141">
        <v>44</v>
      </c>
      <c r="I610" s="154">
        <v>28</v>
      </c>
      <c r="J610" s="146">
        <v>644000</v>
      </c>
      <c r="K610" s="142" t="s">
        <v>1898</v>
      </c>
      <c r="L610" s="142" t="s">
        <v>2543</v>
      </c>
      <c r="M610" s="147">
        <v>27000</v>
      </c>
      <c r="N610" s="148" t="s">
        <v>1939</v>
      </c>
      <c r="O610" s="149" t="s">
        <v>2045</v>
      </c>
      <c r="P610" s="150">
        <v>1</v>
      </c>
      <c r="Q610" s="168">
        <v>0</v>
      </c>
      <c r="R610" s="151" t="s">
        <v>2544</v>
      </c>
      <c r="S610" s="151" t="s">
        <v>533</v>
      </c>
      <c r="T610" s="152"/>
      <c r="U610" s="152"/>
      <c r="V610" s="152"/>
      <c r="W610" s="159"/>
      <c r="X610" s="107"/>
    </row>
    <row r="611" spans="1:24" ht="20.25" customHeight="1">
      <c r="A611" s="140" t="s">
        <v>2409</v>
      </c>
      <c r="B611" s="141">
        <v>115</v>
      </c>
      <c r="C611" s="142" t="s">
        <v>1899</v>
      </c>
      <c r="D611" s="141" t="s">
        <v>51</v>
      </c>
      <c r="E611" s="143"/>
      <c r="F611" s="142">
        <v>10</v>
      </c>
      <c r="G611" s="142">
        <v>11</v>
      </c>
      <c r="H611" s="141">
        <v>21</v>
      </c>
      <c r="I611" s="154">
        <v>14</v>
      </c>
      <c r="J611" s="146">
        <v>1134000</v>
      </c>
      <c r="K611" s="142" t="s">
        <v>2545</v>
      </c>
      <c r="L611" s="142" t="s">
        <v>2546</v>
      </c>
      <c r="M611" s="147">
        <v>105000</v>
      </c>
      <c r="N611" s="148" t="s">
        <v>1939</v>
      </c>
      <c r="O611" s="149" t="s">
        <v>2045</v>
      </c>
      <c r="P611" s="150">
        <v>1</v>
      </c>
      <c r="Q611" s="168">
        <v>0</v>
      </c>
      <c r="R611" s="151" t="s">
        <v>2416</v>
      </c>
      <c r="S611" s="151" t="s">
        <v>533</v>
      </c>
      <c r="T611" s="152"/>
      <c r="U611" s="152"/>
      <c r="V611" s="152"/>
      <c r="W611" s="159"/>
      <c r="X611" s="107"/>
    </row>
    <row r="612" spans="1:24" ht="20.25" customHeight="1">
      <c r="A612" s="140" t="s">
        <v>2409</v>
      </c>
      <c r="B612" s="141">
        <v>116</v>
      </c>
      <c r="C612" s="142" t="s">
        <v>1900</v>
      </c>
      <c r="D612" s="141" t="s">
        <v>2526</v>
      </c>
      <c r="E612" s="143"/>
      <c r="F612" s="142">
        <v>200</v>
      </c>
      <c r="G612" s="142">
        <v>210</v>
      </c>
      <c r="H612" s="141">
        <v>410</v>
      </c>
      <c r="I612" s="154">
        <v>257</v>
      </c>
      <c r="J612" s="146">
        <v>14906000</v>
      </c>
      <c r="K612" s="142" t="s">
        <v>1900</v>
      </c>
      <c r="L612" s="142" t="s">
        <v>2547</v>
      </c>
      <c r="M612" s="147">
        <v>109000</v>
      </c>
      <c r="N612" s="148" t="s">
        <v>1939</v>
      </c>
      <c r="O612" s="149" t="s">
        <v>2045</v>
      </c>
      <c r="P612" s="150">
        <v>1</v>
      </c>
      <c r="Q612" s="168">
        <v>0</v>
      </c>
      <c r="R612" s="151" t="s">
        <v>2548</v>
      </c>
      <c r="S612" s="151" t="s">
        <v>533</v>
      </c>
      <c r="T612" s="152"/>
      <c r="U612" s="152"/>
      <c r="V612" s="152"/>
      <c r="W612" s="159"/>
      <c r="X612" s="107"/>
    </row>
    <row r="613" spans="1:24" ht="20.25" customHeight="1">
      <c r="A613" s="140" t="s">
        <v>2409</v>
      </c>
      <c r="B613" s="141">
        <v>117</v>
      </c>
      <c r="C613" s="142" t="s">
        <v>1901</v>
      </c>
      <c r="D613" s="141" t="s">
        <v>51</v>
      </c>
      <c r="E613" s="143"/>
      <c r="F613" s="142">
        <v>30</v>
      </c>
      <c r="G613" s="142">
        <v>32</v>
      </c>
      <c r="H613" s="141">
        <v>62</v>
      </c>
      <c r="I613" s="154">
        <v>39</v>
      </c>
      <c r="J613" s="146">
        <v>5070000</v>
      </c>
      <c r="K613" s="142" t="s">
        <v>2549</v>
      </c>
      <c r="L613" s="142" t="s">
        <v>2550</v>
      </c>
      <c r="M613" s="147">
        <v>3121800</v>
      </c>
      <c r="N613" s="148" t="s">
        <v>1939</v>
      </c>
      <c r="O613" s="149" t="s">
        <v>2045</v>
      </c>
      <c r="P613" s="150">
        <v>1</v>
      </c>
      <c r="Q613" s="168">
        <v>0</v>
      </c>
      <c r="R613" s="151" t="s">
        <v>2430</v>
      </c>
      <c r="S613" s="151" t="s">
        <v>533</v>
      </c>
      <c r="T613" s="152"/>
      <c r="U613" s="152"/>
      <c r="V613" s="152"/>
      <c r="W613" s="159"/>
      <c r="X613" s="107"/>
    </row>
    <row r="614" spans="1:24" ht="20.25" customHeight="1">
      <c r="A614" s="140" t="s">
        <v>2409</v>
      </c>
      <c r="B614" s="141">
        <v>118</v>
      </c>
      <c r="C614" s="142" t="s">
        <v>1902</v>
      </c>
      <c r="D614" s="141" t="s">
        <v>64</v>
      </c>
      <c r="E614" s="143"/>
      <c r="F614" s="142">
        <v>20</v>
      </c>
      <c r="G614" s="142">
        <v>21</v>
      </c>
      <c r="H614" s="141">
        <v>41</v>
      </c>
      <c r="I614" s="154">
        <v>27</v>
      </c>
      <c r="J614" s="146">
        <v>2430000</v>
      </c>
      <c r="K614" s="142" t="s">
        <v>2551</v>
      </c>
      <c r="L614" s="142" t="s">
        <v>2552</v>
      </c>
      <c r="M614" s="147">
        <v>138000</v>
      </c>
      <c r="N614" s="148" t="s">
        <v>1939</v>
      </c>
      <c r="O614" s="149" t="s">
        <v>2045</v>
      </c>
      <c r="P614" s="150">
        <v>1</v>
      </c>
      <c r="Q614" s="168">
        <v>0</v>
      </c>
      <c r="R614" s="151" t="s">
        <v>2420</v>
      </c>
      <c r="S614" s="151" t="s">
        <v>533</v>
      </c>
      <c r="T614" s="152"/>
      <c r="U614" s="152"/>
      <c r="V614" s="152"/>
      <c r="W614" s="159"/>
      <c r="X614" s="107"/>
    </row>
    <row r="615" spans="1:24" ht="20.25" customHeight="1">
      <c r="A615" s="140" t="s">
        <v>16</v>
      </c>
      <c r="B615" s="141">
        <v>123</v>
      </c>
      <c r="C615" s="142" t="s">
        <v>230</v>
      </c>
      <c r="D615" s="141" t="s">
        <v>150</v>
      </c>
      <c r="E615" s="143"/>
      <c r="F615" s="142">
        <v>50</v>
      </c>
      <c r="G615" s="142">
        <v>50</v>
      </c>
      <c r="H615" s="141">
        <v>100</v>
      </c>
      <c r="I615" s="154">
        <v>63</v>
      </c>
      <c r="J615" s="146">
        <v>9450000</v>
      </c>
      <c r="K615" s="142" t="s">
        <v>231</v>
      </c>
      <c r="L615" s="142" t="s">
        <v>2553</v>
      </c>
      <c r="M615" s="147">
        <v>88000</v>
      </c>
      <c r="N615" s="148" t="s">
        <v>1939</v>
      </c>
      <c r="O615" s="149" t="s">
        <v>1940</v>
      </c>
      <c r="P615" s="150">
        <v>1</v>
      </c>
      <c r="Q615" s="142" t="s">
        <v>235</v>
      </c>
      <c r="R615" s="151" t="s">
        <v>233</v>
      </c>
      <c r="S615" s="151" t="s">
        <v>234</v>
      </c>
      <c r="T615" s="152"/>
      <c r="U615" s="152"/>
      <c r="V615" s="152"/>
      <c r="W615" s="153"/>
      <c r="X615" s="162"/>
    </row>
    <row r="616" spans="1:24" ht="20.25" customHeight="1">
      <c r="A616" s="140" t="s">
        <v>16</v>
      </c>
      <c r="B616" s="141">
        <v>124</v>
      </c>
      <c r="C616" s="142" t="s">
        <v>236</v>
      </c>
      <c r="D616" s="141" t="s">
        <v>150</v>
      </c>
      <c r="E616" s="143"/>
      <c r="F616" s="142">
        <v>15</v>
      </c>
      <c r="G616" s="142">
        <v>15</v>
      </c>
      <c r="H616" s="141">
        <v>30</v>
      </c>
      <c r="I616" s="154">
        <v>19</v>
      </c>
      <c r="J616" s="146">
        <v>1178008</v>
      </c>
      <c r="K616" s="142" t="s">
        <v>231</v>
      </c>
      <c r="L616" s="142" t="s">
        <v>2553</v>
      </c>
      <c r="M616" s="147">
        <v>88000</v>
      </c>
      <c r="N616" s="148" t="s">
        <v>1939</v>
      </c>
      <c r="O616" s="149" t="s">
        <v>1940</v>
      </c>
      <c r="P616" s="150">
        <v>1</v>
      </c>
      <c r="Q616" s="142" t="s">
        <v>235</v>
      </c>
      <c r="R616" s="151" t="s">
        <v>233</v>
      </c>
      <c r="S616" s="151" t="s">
        <v>234</v>
      </c>
      <c r="T616" s="152"/>
      <c r="U616" s="152"/>
      <c r="V616" s="152"/>
      <c r="W616" s="153"/>
      <c r="X616" s="107"/>
    </row>
    <row r="617" spans="1:24" ht="20.25" customHeight="1">
      <c r="A617" s="140" t="s">
        <v>16</v>
      </c>
      <c r="B617" s="141">
        <v>120</v>
      </c>
      <c r="C617" s="142" t="s">
        <v>238</v>
      </c>
      <c r="D617" s="141" t="s">
        <v>150</v>
      </c>
      <c r="E617" s="143"/>
      <c r="F617" s="142">
        <v>250</v>
      </c>
      <c r="G617" s="142">
        <v>250</v>
      </c>
      <c r="H617" s="141">
        <v>500</v>
      </c>
      <c r="I617" s="154">
        <v>313</v>
      </c>
      <c r="J617" s="146">
        <v>56340000</v>
      </c>
      <c r="K617" s="142" t="s">
        <v>239</v>
      </c>
      <c r="L617" s="142" t="s">
        <v>241</v>
      </c>
      <c r="M617" s="147">
        <v>170000</v>
      </c>
      <c r="N617" s="148" t="s">
        <v>1939</v>
      </c>
      <c r="O617" s="149" t="s">
        <v>1940</v>
      </c>
      <c r="P617" s="150">
        <v>1</v>
      </c>
      <c r="Q617" s="142" t="s">
        <v>241</v>
      </c>
      <c r="R617" s="151" t="s">
        <v>233</v>
      </c>
      <c r="S617" s="151" t="s">
        <v>234</v>
      </c>
      <c r="T617" s="152"/>
      <c r="U617" s="152"/>
      <c r="V617" s="152"/>
      <c r="W617" s="153"/>
      <c r="X617" s="107"/>
    </row>
    <row r="618" spans="1:24" ht="20.25" customHeight="1">
      <c r="A618" s="140" t="s">
        <v>16</v>
      </c>
      <c r="B618" s="141">
        <v>125</v>
      </c>
      <c r="C618" s="142" t="s">
        <v>242</v>
      </c>
      <c r="D618" s="141" t="s">
        <v>150</v>
      </c>
      <c r="E618" s="143"/>
      <c r="F618" s="142">
        <v>100</v>
      </c>
      <c r="G618" s="142">
        <v>100</v>
      </c>
      <c r="H618" s="141">
        <v>200</v>
      </c>
      <c r="I618" s="154">
        <v>125</v>
      </c>
      <c r="J618" s="146">
        <v>25000000</v>
      </c>
      <c r="K618" s="142" t="s">
        <v>243</v>
      </c>
      <c r="L618" s="142" t="s">
        <v>245</v>
      </c>
      <c r="M618" s="147">
        <v>200000</v>
      </c>
      <c r="N618" s="148" t="s">
        <v>1939</v>
      </c>
      <c r="O618" s="149" t="s">
        <v>1940</v>
      </c>
      <c r="P618" s="150">
        <v>1</v>
      </c>
      <c r="Q618" s="142" t="s">
        <v>245</v>
      </c>
      <c r="R618" s="151" t="s">
        <v>233</v>
      </c>
      <c r="S618" s="151" t="s">
        <v>234</v>
      </c>
      <c r="T618" s="152"/>
      <c r="U618" s="152"/>
      <c r="V618" s="152"/>
      <c r="W618" s="153"/>
      <c r="X618" s="107"/>
    </row>
    <row r="619" spans="1:24" ht="20.25" customHeight="1">
      <c r="A619" s="140" t="s">
        <v>16</v>
      </c>
      <c r="B619" s="141">
        <v>127</v>
      </c>
      <c r="C619" s="142" t="s">
        <v>246</v>
      </c>
      <c r="D619" s="141" t="s">
        <v>150</v>
      </c>
      <c r="E619" s="143"/>
      <c r="F619" s="142">
        <v>120</v>
      </c>
      <c r="G619" s="142">
        <v>120</v>
      </c>
      <c r="H619" s="141">
        <v>240</v>
      </c>
      <c r="I619" s="154">
        <v>150</v>
      </c>
      <c r="J619" s="146">
        <v>13800000</v>
      </c>
      <c r="K619" s="142" t="s">
        <v>247</v>
      </c>
      <c r="L619" s="142" t="s">
        <v>249</v>
      </c>
      <c r="M619" s="147">
        <v>92000</v>
      </c>
      <c r="N619" s="148" t="s">
        <v>1939</v>
      </c>
      <c r="O619" s="149" t="s">
        <v>1940</v>
      </c>
      <c r="P619" s="150">
        <v>1</v>
      </c>
      <c r="Q619" s="142" t="s">
        <v>249</v>
      </c>
      <c r="R619" s="151" t="s">
        <v>233</v>
      </c>
      <c r="S619" s="151" t="s">
        <v>234</v>
      </c>
      <c r="T619" s="152"/>
      <c r="U619" s="152"/>
      <c r="V619" s="152"/>
      <c r="W619" s="153"/>
      <c r="X619" s="162"/>
    </row>
    <row r="620" spans="1:24" ht="20.25" customHeight="1">
      <c r="A620" s="140" t="s">
        <v>16</v>
      </c>
      <c r="B620" s="141">
        <v>121</v>
      </c>
      <c r="C620" s="142" t="s">
        <v>250</v>
      </c>
      <c r="D620" s="141" t="s">
        <v>251</v>
      </c>
      <c r="E620" s="143"/>
      <c r="F620" s="144">
        <v>5000</v>
      </c>
      <c r="G620" s="144">
        <v>5000</v>
      </c>
      <c r="H620" s="145">
        <v>10000</v>
      </c>
      <c r="I620" s="146">
        <v>6250</v>
      </c>
      <c r="J620" s="146">
        <v>137500000</v>
      </c>
      <c r="K620" s="142" t="s">
        <v>252</v>
      </c>
      <c r="L620" s="142" t="s">
        <v>254</v>
      </c>
      <c r="M620" s="147">
        <v>22000</v>
      </c>
      <c r="N620" s="148" t="s">
        <v>1939</v>
      </c>
      <c r="O620" s="149" t="s">
        <v>1940</v>
      </c>
      <c r="P620" s="150">
        <v>1</v>
      </c>
      <c r="Q620" s="142" t="s">
        <v>254</v>
      </c>
      <c r="R620" s="151" t="s">
        <v>233</v>
      </c>
      <c r="S620" s="151" t="s">
        <v>234</v>
      </c>
      <c r="T620" s="152"/>
      <c r="U620" s="152"/>
      <c r="V620" s="152"/>
      <c r="W620" s="153"/>
      <c r="X620" s="107"/>
    </row>
    <row r="621" spans="1:24" ht="20.25" customHeight="1">
      <c r="A621" s="140" t="s">
        <v>16</v>
      </c>
      <c r="B621" s="141">
        <v>122</v>
      </c>
      <c r="C621" s="142" t="s">
        <v>255</v>
      </c>
      <c r="D621" s="141" t="s">
        <v>251</v>
      </c>
      <c r="E621" s="143"/>
      <c r="F621" s="144">
        <v>3000</v>
      </c>
      <c r="G621" s="144">
        <v>3000</v>
      </c>
      <c r="H621" s="145">
        <v>6000</v>
      </c>
      <c r="I621" s="146">
        <v>3750</v>
      </c>
      <c r="J621" s="146">
        <v>101250000</v>
      </c>
      <c r="K621" s="142" t="s">
        <v>256</v>
      </c>
      <c r="L621" s="142" t="s">
        <v>258</v>
      </c>
      <c r="M621" s="147">
        <v>27000</v>
      </c>
      <c r="N621" s="148" t="s">
        <v>1939</v>
      </c>
      <c r="O621" s="149" t="s">
        <v>1940</v>
      </c>
      <c r="P621" s="150">
        <v>1</v>
      </c>
      <c r="Q621" s="142" t="s">
        <v>258</v>
      </c>
      <c r="R621" s="151" t="s">
        <v>233</v>
      </c>
      <c r="S621" s="151" t="s">
        <v>234</v>
      </c>
      <c r="T621" s="152"/>
      <c r="U621" s="152"/>
      <c r="V621" s="152"/>
      <c r="W621" s="153"/>
      <c r="X621" s="107"/>
    </row>
    <row r="622" spans="1:24" ht="20.25" customHeight="1">
      <c r="A622" s="140" t="s">
        <v>16</v>
      </c>
      <c r="B622" s="141">
        <v>129</v>
      </c>
      <c r="C622" s="142" t="s">
        <v>259</v>
      </c>
      <c r="D622" s="141" t="s">
        <v>150</v>
      </c>
      <c r="E622" s="143"/>
      <c r="F622" s="142">
        <v>200</v>
      </c>
      <c r="G622" s="142">
        <v>200</v>
      </c>
      <c r="H622" s="141">
        <v>400</v>
      </c>
      <c r="I622" s="154">
        <v>250</v>
      </c>
      <c r="J622" s="146">
        <v>52500000</v>
      </c>
      <c r="K622" s="142" t="s">
        <v>260</v>
      </c>
      <c r="L622" s="142" t="s">
        <v>262</v>
      </c>
      <c r="M622" s="147">
        <v>210000</v>
      </c>
      <c r="N622" s="148" t="s">
        <v>1939</v>
      </c>
      <c r="O622" s="149" t="s">
        <v>1940</v>
      </c>
      <c r="P622" s="150">
        <v>1</v>
      </c>
      <c r="Q622" s="142" t="s">
        <v>262</v>
      </c>
      <c r="R622" s="151" t="s">
        <v>233</v>
      </c>
      <c r="S622" s="151" t="s">
        <v>234</v>
      </c>
      <c r="T622" s="152"/>
      <c r="U622" s="152"/>
      <c r="V622" s="152"/>
      <c r="W622" s="153"/>
      <c r="X622" s="107"/>
    </row>
    <row r="623" spans="1:24" ht="20.25" customHeight="1">
      <c r="A623" s="156" t="s">
        <v>16</v>
      </c>
      <c r="B623" s="157">
        <v>119</v>
      </c>
      <c r="C623" s="158" t="s">
        <v>263</v>
      </c>
      <c r="D623" s="141" t="s">
        <v>150</v>
      </c>
      <c r="E623" s="143"/>
      <c r="F623" s="142">
        <v>200</v>
      </c>
      <c r="G623" s="142">
        <v>200</v>
      </c>
      <c r="H623" s="141">
        <v>400</v>
      </c>
      <c r="I623" s="154">
        <v>311</v>
      </c>
      <c r="J623" s="146">
        <v>102630000</v>
      </c>
      <c r="K623" s="142" t="s">
        <v>264</v>
      </c>
      <c r="L623" s="142" t="s">
        <v>266</v>
      </c>
      <c r="M623" s="161">
        <v>330000</v>
      </c>
      <c r="N623" s="148" t="e">
        <v>#N/A</v>
      </c>
      <c r="O623" s="149" t="e">
        <v>#N/A</v>
      </c>
      <c r="P623" s="155" t="e">
        <v>#N/A</v>
      </c>
      <c r="Q623" s="141" t="e">
        <v>#N/A</v>
      </c>
      <c r="R623" s="151" t="e">
        <v>#N/A</v>
      </c>
      <c r="S623" s="151" t="e">
        <v>#N/A</v>
      </c>
      <c r="T623" s="152"/>
      <c r="U623" s="152"/>
      <c r="V623" s="152"/>
      <c r="W623" s="159"/>
      <c r="X623" s="107"/>
    </row>
    <row r="624" spans="1:24" ht="20.25" customHeight="1">
      <c r="A624" s="156" t="s">
        <v>16</v>
      </c>
      <c r="B624" s="157">
        <v>126</v>
      </c>
      <c r="C624" s="158" t="s">
        <v>267</v>
      </c>
      <c r="D624" s="141" t="s">
        <v>150</v>
      </c>
      <c r="E624" s="143"/>
      <c r="F624" s="142">
        <v>20</v>
      </c>
      <c r="G624" s="142">
        <v>20</v>
      </c>
      <c r="H624" s="141">
        <v>40</v>
      </c>
      <c r="I624" s="154">
        <v>25</v>
      </c>
      <c r="J624" s="146">
        <v>7650011</v>
      </c>
      <c r="K624" s="142" t="s">
        <v>268</v>
      </c>
      <c r="L624" s="142" t="s">
        <v>270</v>
      </c>
      <c r="M624" s="170">
        <v>180000</v>
      </c>
      <c r="N624" s="148" t="e">
        <v>#N/A</v>
      </c>
      <c r="O624" s="149" t="e">
        <v>#N/A</v>
      </c>
      <c r="P624" s="155" t="e">
        <v>#N/A</v>
      </c>
      <c r="Q624" s="141" t="e">
        <v>#N/A</v>
      </c>
      <c r="R624" s="151" t="e">
        <v>#N/A</v>
      </c>
      <c r="S624" s="151" t="e">
        <v>#N/A</v>
      </c>
      <c r="T624" s="152"/>
      <c r="U624" s="152"/>
      <c r="V624" s="152"/>
      <c r="W624" s="159"/>
      <c r="X624" s="107"/>
    </row>
    <row r="625" spans="1:24" ht="20.25" customHeight="1">
      <c r="A625" s="156" t="s">
        <v>16</v>
      </c>
      <c r="B625" s="157">
        <v>128</v>
      </c>
      <c r="C625" s="158" t="s">
        <v>271</v>
      </c>
      <c r="D625" s="141" t="s">
        <v>150</v>
      </c>
      <c r="E625" s="143"/>
      <c r="F625" s="142">
        <v>30</v>
      </c>
      <c r="G625" s="142">
        <v>30</v>
      </c>
      <c r="H625" s="141">
        <v>60</v>
      </c>
      <c r="I625" s="154">
        <v>38</v>
      </c>
      <c r="J625" s="146">
        <v>1596000</v>
      </c>
      <c r="K625" s="142" t="s">
        <v>271</v>
      </c>
      <c r="L625" s="142" t="s">
        <v>273</v>
      </c>
      <c r="M625" s="147">
        <v>42000</v>
      </c>
      <c r="N625" s="148" t="e">
        <v>#N/A</v>
      </c>
      <c r="O625" s="149" t="e">
        <v>#N/A</v>
      </c>
      <c r="P625" s="155" t="e">
        <v>#N/A</v>
      </c>
      <c r="Q625" s="141" t="e">
        <v>#N/A</v>
      </c>
      <c r="R625" s="151" t="e">
        <v>#N/A</v>
      </c>
      <c r="S625" s="151" t="e">
        <v>#N/A</v>
      </c>
      <c r="T625" s="152"/>
      <c r="U625" s="152"/>
      <c r="V625" s="152"/>
      <c r="W625" s="159"/>
      <c r="X625" s="107"/>
    </row>
    <row r="626" spans="1:24" ht="20.25" customHeight="1">
      <c r="A626" s="156" t="s">
        <v>16</v>
      </c>
      <c r="B626" s="157">
        <v>130</v>
      </c>
      <c r="C626" s="158" t="s">
        <v>274</v>
      </c>
      <c r="D626" s="141" t="s">
        <v>150</v>
      </c>
      <c r="E626" s="143"/>
      <c r="F626" s="142">
        <v>800</v>
      </c>
      <c r="G626" s="142">
        <v>800</v>
      </c>
      <c r="H626" s="145">
        <v>1600</v>
      </c>
      <c r="I626" s="146">
        <v>1600</v>
      </c>
      <c r="J626" s="154" t="s">
        <v>533</v>
      </c>
      <c r="K626" s="142" t="s">
        <v>274</v>
      </c>
      <c r="L626" s="187" t="s">
        <v>276</v>
      </c>
      <c r="M626" s="161">
        <v>10000</v>
      </c>
      <c r="N626" s="148" t="e">
        <v>#N/A</v>
      </c>
      <c r="O626" s="149" t="e">
        <v>#N/A</v>
      </c>
      <c r="P626" s="155" t="e">
        <v>#N/A</v>
      </c>
      <c r="Q626" s="141" t="e">
        <v>#N/A</v>
      </c>
      <c r="R626" s="151" t="e">
        <v>#N/A</v>
      </c>
      <c r="S626" s="151" t="e">
        <v>#N/A</v>
      </c>
      <c r="T626" s="152"/>
      <c r="U626" s="152"/>
      <c r="V626" s="152"/>
      <c r="W626" s="159"/>
      <c r="X626" s="107"/>
    </row>
    <row r="627" spans="1:24" ht="20.25" customHeight="1">
      <c r="A627" s="156" t="s">
        <v>1289</v>
      </c>
      <c r="B627" s="157">
        <v>433</v>
      </c>
      <c r="C627" s="158" t="s">
        <v>1290</v>
      </c>
      <c r="D627" s="141" t="s">
        <v>251</v>
      </c>
      <c r="E627" s="143"/>
      <c r="F627" s="142">
        <v>408</v>
      </c>
      <c r="G627" s="142">
        <v>411</v>
      </c>
      <c r="H627" s="141">
        <v>819</v>
      </c>
      <c r="I627" s="154">
        <v>666</v>
      </c>
      <c r="J627" s="146">
        <v>231634800</v>
      </c>
      <c r="K627" s="142" t="s">
        <v>1291</v>
      </c>
      <c r="L627" s="142" t="s">
        <v>2554</v>
      </c>
      <c r="M627" s="147">
        <v>400000</v>
      </c>
      <c r="N627" s="148" t="s">
        <v>1947</v>
      </c>
      <c r="O627" s="149" t="e">
        <v>#N/A</v>
      </c>
      <c r="P627" s="150">
        <v>0</v>
      </c>
      <c r="Q627" s="141" t="e">
        <v>#N/A</v>
      </c>
      <c r="R627" s="151" t="e">
        <v>#N/A</v>
      </c>
      <c r="S627" s="151" t="e">
        <v>#N/A</v>
      </c>
      <c r="T627" s="152"/>
      <c r="U627" s="152"/>
      <c r="V627" s="152"/>
      <c r="W627" s="142" t="s">
        <v>1293</v>
      </c>
      <c r="X627" s="162"/>
    </row>
    <row r="628" spans="1:24" ht="20.25" customHeight="1">
      <c r="A628" s="156" t="s">
        <v>1289</v>
      </c>
      <c r="B628" s="157">
        <v>432</v>
      </c>
      <c r="C628" s="158" t="s">
        <v>1294</v>
      </c>
      <c r="D628" s="141" t="s">
        <v>1295</v>
      </c>
      <c r="E628" s="143"/>
      <c r="F628" s="144">
        <v>3200</v>
      </c>
      <c r="G628" s="144">
        <v>3360</v>
      </c>
      <c r="H628" s="145">
        <v>6560</v>
      </c>
      <c r="I628" s="146">
        <v>5108</v>
      </c>
      <c r="J628" s="146">
        <v>12770000</v>
      </c>
      <c r="K628" s="142" t="s">
        <v>1289</v>
      </c>
      <c r="L628" s="142" t="s">
        <v>2555</v>
      </c>
      <c r="M628" s="161">
        <v>2500</v>
      </c>
      <c r="N628" s="148" t="s">
        <v>1947</v>
      </c>
      <c r="O628" s="149" t="e">
        <v>#N/A</v>
      </c>
      <c r="P628" s="150">
        <v>0</v>
      </c>
      <c r="Q628" s="141" t="e">
        <v>#N/A</v>
      </c>
      <c r="R628" s="151" t="e">
        <v>#N/A</v>
      </c>
      <c r="S628" s="151" t="e">
        <v>#N/A</v>
      </c>
      <c r="T628" s="152"/>
      <c r="U628" s="152"/>
      <c r="V628" s="152"/>
      <c r="W628" s="153"/>
      <c r="X628" s="107"/>
    </row>
    <row r="629" spans="1:24" ht="20.25" customHeight="1">
      <c r="A629" s="156" t="s">
        <v>1289</v>
      </c>
      <c r="B629" s="157">
        <v>434</v>
      </c>
      <c r="C629" s="158" t="s">
        <v>1289</v>
      </c>
      <c r="D629" s="141" t="s">
        <v>150</v>
      </c>
      <c r="E629" s="160" t="s">
        <v>2556</v>
      </c>
      <c r="F629" s="144">
        <v>18620</v>
      </c>
      <c r="G629" s="144">
        <v>18620</v>
      </c>
      <c r="H629" s="145">
        <v>37240</v>
      </c>
      <c r="I629" s="146">
        <v>37240</v>
      </c>
      <c r="J629" s="146">
        <v>132971996</v>
      </c>
      <c r="K629" s="142" t="s">
        <v>1289</v>
      </c>
      <c r="L629" s="142" t="s">
        <v>2555</v>
      </c>
      <c r="M629" s="147">
        <v>5670</v>
      </c>
      <c r="N629" s="148" t="s">
        <v>1947</v>
      </c>
      <c r="O629" s="149" t="e">
        <v>#N/A</v>
      </c>
      <c r="P629" s="150">
        <v>0</v>
      </c>
      <c r="Q629" s="141" t="e">
        <v>#N/A</v>
      </c>
      <c r="R629" s="151" t="e">
        <v>#N/A</v>
      </c>
      <c r="S629" s="151" t="e">
        <v>#N/A</v>
      </c>
      <c r="T629" s="152"/>
      <c r="U629" s="152"/>
      <c r="V629" s="152"/>
      <c r="W629" s="153"/>
      <c r="X629" s="107"/>
    </row>
    <row r="630" spans="1:24" ht="20.25" customHeight="1">
      <c r="A630" s="188"/>
      <c r="B630" s="189"/>
      <c r="C630" s="188"/>
      <c r="D630" s="189"/>
      <c r="E630" s="190"/>
      <c r="F630" s="188"/>
      <c r="G630" s="191"/>
      <c r="H630" s="189"/>
      <c r="I630" s="192">
        <f>SUM(I5:I629)</f>
        <v>12976131</v>
      </c>
      <c r="J630" s="114"/>
      <c r="K630" s="188"/>
      <c r="L630" s="188"/>
      <c r="M630" s="193"/>
      <c r="N630" s="194"/>
      <c r="O630" s="115"/>
      <c r="P630" s="117"/>
      <c r="Q630" s="193"/>
      <c r="R630" s="195"/>
      <c r="S630" s="195"/>
      <c r="T630" s="195"/>
      <c r="U630" s="195"/>
      <c r="V630" s="195"/>
      <c r="W630" s="196"/>
      <c r="X630" s="188"/>
    </row>
    <row r="631" spans="1:24" ht="20.25" customHeight="1">
      <c r="A631" s="188"/>
      <c r="B631" s="189"/>
      <c r="C631" s="188"/>
      <c r="D631" s="189"/>
      <c r="E631" s="190"/>
      <c r="F631" s="188"/>
      <c r="G631" s="191"/>
      <c r="H631" s="189"/>
      <c r="I631" s="114"/>
      <c r="J631" s="114"/>
      <c r="K631" s="188"/>
      <c r="L631" s="188"/>
      <c r="M631" s="193"/>
      <c r="N631" s="194"/>
      <c r="O631" s="115"/>
      <c r="P631" s="117"/>
      <c r="Q631" s="193"/>
      <c r="R631" s="195"/>
      <c r="S631" s="195"/>
      <c r="T631" s="195"/>
      <c r="U631" s="195"/>
      <c r="V631" s="195"/>
      <c r="W631" s="196"/>
      <c r="X631" s="188"/>
    </row>
    <row r="632" spans="1:24" ht="20.25" customHeight="1">
      <c r="A632" s="188"/>
      <c r="B632" s="189"/>
      <c r="C632" s="188"/>
      <c r="D632" s="189"/>
      <c r="E632" s="190"/>
      <c r="F632" s="188"/>
      <c r="G632" s="191"/>
      <c r="H632" s="189"/>
      <c r="I632" s="114"/>
      <c r="J632" s="114"/>
      <c r="K632" s="188"/>
      <c r="L632" s="188"/>
      <c r="M632" s="193"/>
      <c r="N632" s="194"/>
      <c r="O632" s="115"/>
      <c r="P632" s="117"/>
      <c r="Q632" s="193"/>
      <c r="R632" s="195"/>
      <c r="S632" s="195"/>
      <c r="T632" s="195"/>
      <c r="U632" s="195"/>
      <c r="V632" s="195"/>
      <c r="W632" s="196"/>
      <c r="X632" s="188"/>
    </row>
    <row r="633" spans="1:24" ht="20.25" customHeight="1">
      <c r="A633" s="188"/>
      <c r="B633" s="189"/>
      <c r="C633" s="188"/>
      <c r="D633" s="189"/>
      <c r="E633" s="190"/>
      <c r="F633" s="188"/>
      <c r="G633" s="191"/>
      <c r="H633" s="189"/>
      <c r="I633" s="114"/>
      <c r="J633" s="114"/>
      <c r="K633" s="188"/>
      <c r="L633" s="188"/>
      <c r="M633" s="193"/>
      <c r="N633" s="194"/>
      <c r="O633" s="115"/>
      <c r="P633" s="117"/>
      <c r="Q633" s="193"/>
      <c r="R633" s="195"/>
      <c r="S633" s="195"/>
      <c r="T633" s="195"/>
      <c r="U633" s="195"/>
      <c r="V633" s="195"/>
      <c r="W633" s="196"/>
      <c r="X633" s="188"/>
    </row>
    <row r="634" spans="1:24" ht="20.25" customHeight="1">
      <c r="A634" s="188"/>
      <c r="B634" s="189"/>
      <c r="C634" s="188"/>
      <c r="D634" s="189"/>
      <c r="E634" s="190"/>
      <c r="F634" s="188"/>
      <c r="G634" s="191"/>
      <c r="H634" s="189"/>
      <c r="I634" s="114"/>
      <c r="J634" s="114"/>
      <c r="K634" s="188"/>
      <c r="L634" s="188"/>
      <c r="M634" s="193"/>
      <c r="N634" s="194"/>
      <c r="O634" s="115"/>
      <c r="P634" s="117"/>
      <c r="Q634" s="193"/>
      <c r="R634" s="195"/>
      <c r="S634" s="195"/>
      <c r="T634" s="195"/>
      <c r="U634" s="195"/>
      <c r="V634" s="195"/>
      <c r="W634" s="196"/>
      <c r="X634" s="188"/>
    </row>
    <row r="635" spans="1:24" ht="20.25" customHeight="1">
      <c r="A635" s="188"/>
      <c r="B635" s="189"/>
      <c r="C635" s="188"/>
      <c r="D635" s="189"/>
      <c r="E635" s="190"/>
      <c r="F635" s="188"/>
      <c r="G635" s="191"/>
      <c r="H635" s="189"/>
      <c r="I635" s="114"/>
      <c r="J635" s="114"/>
      <c r="K635" s="188"/>
      <c r="L635" s="188"/>
      <c r="M635" s="193"/>
      <c r="N635" s="194"/>
      <c r="O635" s="115"/>
      <c r="P635" s="117"/>
      <c r="Q635" s="193"/>
      <c r="R635" s="195"/>
      <c r="S635" s="195"/>
      <c r="T635" s="195"/>
      <c r="U635" s="195"/>
      <c r="V635" s="195"/>
      <c r="W635" s="196"/>
      <c r="X635" s="188"/>
    </row>
    <row r="636" spans="1:24" ht="20.25" customHeight="1">
      <c r="A636" s="188"/>
      <c r="B636" s="189"/>
      <c r="C636" s="188"/>
      <c r="D636" s="189"/>
      <c r="E636" s="190"/>
      <c r="F636" s="188"/>
      <c r="G636" s="191"/>
      <c r="H636" s="189"/>
      <c r="I636" s="114"/>
      <c r="J636" s="114"/>
      <c r="K636" s="188"/>
      <c r="L636" s="188"/>
      <c r="M636" s="193"/>
      <c r="N636" s="194"/>
      <c r="O636" s="115"/>
      <c r="P636" s="117"/>
      <c r="Q636" s="193"/>
      <c r="R636" s="195"/>
      <c r="S636" s="195"/>
      <c r="T636" s="195"/>
      <c r="U636" s="195"/>
      <c r="V636" s="195"/>
      <c r="W636" s="196"/>
      <c r="X636" s="188"/>
    </row>
    <row r="637" spans="1:24" ht="20.25" customHeight="1">
      <c r="A637" s="188"/>
      <c r="B637" s="189"/>
      <c r="C637" s="188"/>
      <c r="D637" s="189"/>
      <c r="E637" s="190"/>
      <c r="F637" s="188"/>
      <c r="G637" s="191"/>
      <c r="H637" s="189"/>
      <c r="I637" s="114"/>
      <c r="J637" s="114"/>
      <c r="K637" s="188"/>
      <c r="L637" s="188"/>
      <c r="M637" s="193"/>
      <c r="N637" s="194"/>
      <c r="O637" s="115"/>
      <c r="P637" s="117"/>
      <c r="Q637" s="193"/>
      <c r="R637" s="195"/>
      <c r="S637" s="195"/>
      <c r="T637" s="195"/>
      <c r="U637" s="195"/>
      <c r="V637" s="195"/>
      <c r="W637" s="196"/>
      <c r="X637" s="188"/>
    </row>
    <row r="638" spans="1:24" ht="20.25" customHeight="1">
      <c r="A638" s="188"/>
      <c r="B638" s="189"/>
      <c r="C638" s="188"/>
      <c r="D638" s="189"/>
      <c r="E638" s="190"/>
      <c r="F638" s="188"/>
      <c r="G638" s="191"/>
      <c r="H638" s="189"/>
      <c r="I638" s="114"/>
      <c r="J638" s="114"/>
      <c r="K638" s="188"/>
      <c r="L638" s="188"/>
      <c r="M638" s="193"/>
      <c r="N638" s="194"/>
      <c r="O638" s="115"/>
      <c r="P638" s="117"/>
      <c r="Q638" s="193"/>
      <c r="R638" s="195"/>
      <c r="S638" s="195"/>
      <c r="T638" s="195"/>
      <c r="U638" s="195"/>
      <c r="V638" s="195"/>
      <c r="W638" s="196"/>
      <c r="X638" s="188"/>
    </row>
    <row r="639" spans="1:24" ht="20.25" customHeight="1">
      <c r="A639" s="188"/>
      <c r="B639" s="189"/>
      <c r="C639" s="188"/>
      <c r="D639" s="189"/>
      <c r="E639" s="190"/>
      <c r="F639" s="188"/>
      <c r="G639" s="191"/>
      <c r="H639" s="189"/>
      <c r="I639" s="114"/>
      <c r="J639" s="114"/>
      <c r="K639" s="188"/>
      <c r="L639" s="188"/>
      <c r="M639" s="193"/>
      <c r="N639" s="194"/>
      <c r="O639" s="115"/>
      <c r="P639" s="117"/>
      <c r="Q639" s="193"/>
      <c r="R639" s="195"/>
      <c r="S639" s="195"/>
      <c r="T639" s="195"/>
      <c r="U639" s="195"/>
      <c r="V639" s="195"/>
      <c r="W639" s="196"/>
      <c r="X639" s="188"/>
    </row>
    <row r="640" spans="1:24" ht="20.25" customHeight="1">
      <c r="A640" s="188"/>
      <c r="B640" s="189"/>
      <c r="C640" s="188"/>
      <c r="D640" s="189"/>
      <c r="E640" s="190"/>
      <c r="F640" s="188"/>
      <c r="G640" s="191"/>
      <c r="H640" s="189"/>
      <c r="I640" s="114"/>
      <c r="J640" s="114"/>
      <c r="K640" s="188"/>
      <c r="L640" s="188"/>
      <c r="M640" s="193"/>
      <c r="N640" s="194"/>
      <c r="O640" s="115"/>
      <c r="P640" s="117"/>
      <c r="Q640" s="193"/>
      <c r="R640" s="195"/>
      <c r="S640" s="195"/>
      <c r="T640" s="195"/>
      <c r="U640" s="195"/>
      <c r="V640" s="195"/>
      <c r="W640" s="196"/>
      <c r="X640" s="188"/>
    </row>
    <row r="641" spans="1:24" ht="20.25" customHeight="1">
      <c r="A641" s="188"/>
      <c r="B641" s="189"/>
      <c r="C641" s="188"/>
      <c r="D641" s="189"/>
      <c r="E641" s="190"/>
      <c r="F641" s="188"/>
      <c r="G641" s="191"/>
      <c r="H641" s="189"/>
      <c r="I641" s="114"/>
      <c r="J641" s="114"/>
      <c r="K641" s="188"/>
      <c r="L641" s="188"/>
      <c r="M641" s="193"/>
      <c r="N641" s="194"/>
      <c r="O641" s="115"/>
      <c r="P641" s="117"/>
      <c r="Q641" s="193"/>
      <c r="R641" s="195"/>
      <c r="S641" s="195"/>
      <c r="T641" s="195"/>
      <c r="U641" s="195"/>
      <c r="V641" s="195"/>
      <c r="W641" s="196"/>
      <c r="X641" s="188"/>
    </row>
    <row r="642" spans="1:24" ht="20.25" customHeight="1">
      <c r="A642" s="188"/>
      <c r="B642" s="189"/>
      <c r="C642" s="188"/>
      <c r="D642" s="189"/>
      <c r="E642" s="190"/>
      <c r="F642" s="188"/>
      <c r="G642" s="191"/>
      <c r="H642" s="189"/>
      <c r="I642" s="114"/>
      <c r="J642" s="114"/>
      <c r="K642" s="188"/>
      <c r="L642" s="188"/>
      <c r="M642" s="193"/>
      <c r="N642" s="194"/>
      <c r="O642" s="115"/>
      <c r="P642" s="117"/>
      <c r="Q642" s="193"/>
      <c r="R642" s="195"/>
      <c r="S642" s="195"/>
      <c r="T642" s="195"/>
      <c r="U642" s="195"/>
      <c r="V642" s="195"/>
      <c r="W642" s="196"/>
      <c r="X642" s="188"/>
    </row>
    <row r="643" spans="1:24" ht="20.25" customHeight="1">
      <c r="A643" s="188"/>
      <c r="B643" s="189"/>
      <c r="C643" s="188"/>
      <c r="D643" s="189"/>
      <c r="E643" s="190"/>
      <c r="F643" s="188"/>
      <c r="G643" s="191"/>
      <c r="H643" s="189"/>
      <c r="I643" s="114"/>
      <c r="J643" s="114"/>
      <c r="K643" s="188"/>
      <c r="L643" s="188"/>
      <c r="M643" s="193"/>
      <c r="N643" s="194"/>
      <c r="O643" s="115"/>
      <c r="P643" s="117"/>
      <c r="Q643" s="193"/>
      <c r="R643" s="195"/>
      <c r="S643" s="195"/>
      <c r="T643" s="195"/>
      <c r="U643" s="195"/>
      <c r="V643" s="195"/>
      <c r="W643" s="196"/>
      <c r="X643" s="188"/>
    </row>
    <row r="644" spans="1:24" ht="20.25" customHeight="1">
      <c r="A644" s="188"/>
      <c r="B644" s="189"/>
      <c r="C644" s="188"/>
      <c r="D644" s="189"/>
      <c r="E644" s="190"/>
      <c r="F644" s="188"/>
      <c r="G644" s="191"/>
      <c r="H644" s="189"/>
      <c r="I644" s="114"/>
      <c r="J644" s="114"/>
      <c r="K644" s="188"/>
      <c r="L644" s="188"/>
      <c r="M644" s="193"/>
      <c r="N644" s="194"/>
      <c r="O644" s="115"/>
      <c r="P644" s="117"/>
      <c r="Q644" s="193"/>
      <c r="R644" s="195"/>
      <c r="S644" s="195"/>
      <c r="T644" s="195"/>
      <c r="U644" s="195"/>
      <c r="V644" s="195"/>
      <c r="W644" s="196"/>
      <c r="X644" s="188"/>
    </row>
    <row r="645" spans="1:24" ht="20.25" customHeight="1">
      <c r="A645" s="188"/>
      <c r="B645" s="189"/>
      <c r="C645" s="188"/>
      <c r="D645" s="189"/>
      <c r="E645" s="190"/>
      <c r="F645" s="188"/>
      <c r="G645" s="191"/>
      <c r="H645" s="189"/>
      <c r="I645" s="114"/>
      <c r="J645" s="114"/>
      <c r="K645" s="188"/>
      <c r="L645" s="188"/>
      <c r="M645" s="193"/>
      <c r="N645" s="194"/>
      <c r="O645" s="115"/>
      <c r="P645" s="117"/>
      <c r="Q645" s="193"/>
      <c r="R645" s="195"/>
      <c r="S645" s="195"/>
      <c r="T645" s="195"/>
      <c r="U645" s="195"/>
      <c r="V645" s="195"/>
      <c r="W645" s="196"/>
      <c r="X645" s="188"/>
    </row>
    <row r="646" spans="1:24" ht="20.25" customHeight="1">
      <c r="A646" s="188"/>
      <c r="B646" s="189"/>
      <c r="C646" s="188"/>
      <c r="D646" s="189"/>
      <c r="E646" s="190"/>
      <c r="F646" s="188"/>
      <c r="G646" s="191"/>
      <c r="H646" s="189"/>
      <c r="I646" s="114"/>
      <c r="J646" s="114"/>
      <c r="K646" s="188"/>
      <c r="L646" s="188"/>
      <c r="M646" s="193"/>
      <c r="N646" s="194"/>
      <c r="O646" s="115"/>
      <c r="P646" s="117"/>
      <c r="Q646" s="193"/>
      <c r="R646" s="195"/>
      <c r="S646" s="195"/>
      <c r="T646" s="195"/>
      <c r="U646" s="195"/>
      <c r="V646" s="195"/>
      <c r="W646" s="196"/>
      <c r="X646" s="188"/>
    </row>
    <row r="647" spans="1:24" ht="20.25" customHeight="1">
      <c r="A647" s="188"/>
      <c r="B647" s="189"/>
      <c r="C647" s="188"/>
      <c r="D647" s="189"/>
      <c r="E647" s="190"/>
      <c r="F647" s="188"/>
      <c r="G647" s="191"/>
      <c r="H647" s="189"/>
      <c r="I647" s="114"/>
      <c r="J647" s="114"/>
      <c r="K647" s="188"/>
      <c r="L647" s="188"/>
      <c r="M647" s="193"/>
      <c r="N647" s="194"/>
      <c r="O647" s="115"/>
      <c r="P647" s="117"/>
      <c r="Q647" s="193"/>
      <c r="R647" s="195"/>
      <c r="S647" s="195"/>
      <c r="T647" s="195"/>
      <c r="U647" s="195"/>
      <c r="V647" s="195"/>
      <c r="W647" s="196"/>
      <c r="X647" s="188"/>
    </row>
    <row r="648" spans="1:24" ht="20.25" customHeight="1">
      <c r="A648" s="188"/>
      <c r="B648" s="189"/>
      <c r="C648" s="188"/>
      <c r="D648" s="189"/>
      <c r="E648" s="190"/>
      <c r="F648" s="188"/>
      <c r="G648" s="191"/>
      <c r="H648" s="189"/>
      <c r="I648" s="114"/>
      <c r="J648" s="114"/>
      <c r="K648" s="188"/>
      <c r="L648" s="188"/>
      <c r="M648" s="193"/>
      <c r="N648" s="194"/>
      <c r="O648" s="115"/>
      <c r="P648" s="117"/>
      <c r="Q648" s="193"/>
      <c r="R648" s="195"/>
      <c r="S648" s="195"/>
      <c r="T648" s="195"/>
      <c r="U648" s="195"/>
      <c r="V648" s="195"/>
      <c r="W648" s="196"/>
      <c r="X648" s="188"/>
    </row>
    <row r="649" spans="1:24" ht="20.25" customHeight="1">
      <c r="A649" s="188"/>
      <c r="B649" s="189"/>
      <c r="C649" s="188"/>
      <c r="D649" s="189"/>
      <c r="E649" s="190"/>
      <c r="F649" s="188"/>
      <c r="G649" s="191"/>
      <c r="H649" s="189"/>
      <c r="I649" s="114"/>
      <c r="J649" s="114"/>
      <c r="K649" s="188"/>
      <c r="L649" s="188"/>
      <c r="M649" s="193"/>
      <c r="N649" s="194"/>
      <c r="O649" s="115"/>
      <c r="P649" s="117"/>
      <c r="Q649" s="193"/>
      <c r="R649" s="195"/>
      <c r="S649" s="195"/>
      <c r="T649" s="195"/>
      <c r="U649" s="195"/>
      <c r="V649" s="195"/>
      <c r="W649" s="196"/>
      <c r="X649" s="188"/>
    </row>
    <row r="650" spans="1:24" ht="20.25" customHeight="1">
      <c r="A650" s="188"/>
      <c r="B650" s="189"/>
      <c r="C650" s="188"/>
      <c r="D650" s="189"/>
      <c r="E650" s="190"/>
      <c r="F650" s="188"/>
      <c r="G650" s="191"/>
      <c r="H650" s="189"/>
      <c r="I650" s="114"/>
      <c r="J650" s="114"/>
      <c r="K650" s="188"/>
      <c r="L650" s="188"/>
      <c r="M650" s="193"/>
      <c r="N650" s="194"/>
      <c r="O650" s="115"/>
      <c r="P650" s="117"/>
      <c r="Q650" s="193"/>
      <c r="R650" s="195"/>
      <c r="S650" s="195"/>
      <c r="T650" s="195"/>
      <c r="U650" s="195"/>
      <c r="V650" s="195"/>
      <c r="W650" s="196"/>
      <c r="X650" s="188"/>
    </row>
    <row r="651" spans="1:24" ht="20.25" customHeight="1">
      <c r="A651" s="188"/>
      <c r="B651" s="189"/>
      <c r="C651" s="188"/>
      <c r="D651" s="189"/>
      <c r="E651" s="190"/>
      <c r="F651" s="188"/>
      <c r="G651" s="191"/>
      <c r="H651" s="189"/>
      <c r="I651" s="114"/>
      <c r="J651" s="114"/>
      <c r="K651" s="188"/>
      <c r="L651" s="188"/>
      <c r="M651" s="193"/>
      <c r="N651" s="194"/>
      <c r="O651" s="115"/>
      <c r="P651" s="117"/>
      <c r="Q651" s="193"/>
      <c r="R651" s="195"/>
      <c r="S651" s="195"/>
      <c r="T651" s="195"/>
      <c r="U651" s="195"/>
      <c r="V651" s="195"/>
      <c r="W651" s="196"/>
      <c r="X651" s="188"/>
    </row>
    <row r="652" spans="1:24" ht="20.25" customHeight="1">
      <c r="A652" s="188"/>
      <c r="B652" s="189"/>
      <c r="C652" s="188"/>
      <c r="D652" s="189"/>
      <c r="E652" s="190"/>
      <c r="F652" s="188"/>
      <c r="G652" s="191"/>
      <c r="H652" s="189"/>
      <c r="I652" s="114"/>
      <c r="J652" s="114"/>
      <c r="K652" s="188"/>
      <c r="L652" s="188"/>
      <c r="M652" s="193"/>
      <c r="N652" s="194"/>
      <c r="O652" s="115"/>
      <c r="P652" s="117"/>
      <c r="Q652" s="193"/>
      <c r="R652" s="195"/>
      <c r="S652" s="195"/>
      <c r="T652" s="195"/>
      <c r="U652" s="195"/>
      <c r="V652" s="195"/>
      <c r="W652" s="196"/>
      <c r="X652" s="188"/>
    </row>
    <row r="653" spans="1:24" ht="20.25" customHeight="1">
      <c r="A653" s="188"/>
      <c r="B653" s="189"/>
      <c r="C653" s="188"/>
      <c r="D653" s="189"/>
      <c r="E653" s="190"/>
      <c r="F653" s="188"/>
      <c r="G653" s="191"/>
      <c r="H653" s="189"/>
      <c r="I653" s="114"/>
      <c r="J653" s="114"/>
      <c r="K653" s="188"/>
      <c r="L653" s="188"/>
      <c r="M653" s="193"/>
      <c r="N653" s="194"/>
      <c r="O653" s="115"/>
      <c r="P653" s="117"/>
      <c r="Q653" s="193"/>
      <c r="R653" s="195"/>
      <c r="S653" s="195"/>
      <c r="T653" s="195"/>
      <c r="U653" s="195"/>
      <c r="V653" s="195"/>
      <c r="W653" s="196"/>
      <c r="X653" s="188"/>
    </row>
    <row r="654" spans="1:24" ht="20.25" customHeight="1">
      <c r="A654" s="188"/>
      <c r="B654" s="189"/>
      <c r="C654" s="188"/>
      <c r="D654" s="189"/>
      <c r="E654" s="190"/>
      <c r="F654" s="188"/>
      <c r="G654" s="191"/>
      <c r="H654" s="189"/>
      <c r="I654" s="114"/>
      <c r="J654" s="114"/>
      <c r="K654" s="188"/>
      <c r="L654" s="188"/>
      <c r="M654" s="193"/>
      <c r="N654" s="194"/>
      <c r="O654" s="115"/>
      <c r="P654" s="117"/>
      <c r="Q654" s="193"/>
      <c r="R654" s="195"/>
      <c r="S654" s="195"/>
      <c r="T654" s="195"/>
      <c r="U654" s="195"/>
      <c r="V654" s="195"/>
      <c r="W654" s="196"/>
      <c r="X654" s="188"/>
    </row>
    <row r="655" spans="1:24" ht="20.25" customHeight="1">
      <c r="A655" s="188"/>
      <c r="B655" s="189"/>
      <c r="C655" s="188"/>
      <c r="D655" s="189"/>
      <c r="E655" s="190"/>
      <c r="F655" s="188"/>
      <c r="G655" s="191"/>
      <c r="H655" s="189"/>
      <c r="I655" s="114"/>
      <c r="J655" s="114"/>
      <c r="K655" s="188"/>
      <c r="L655" s="188"/>
      <c r="M655" s="193"/>
      <c r="N655" s="194"/>
      <c r="O655" s="115"/>
      <c r="P655" s="117"/>
      <c r="Q655" s="193"/>
      <c r="R655" s="195"/>
      <c r="S655" s="195"/>
      <c r="T655" s="195"/>
      <c r="U655" s="195"/>
      <c r="V655" s="195"/>
      <c r="W655" s="196"/>
      <c r="X655" s="188"/>
    </row>
    <row r="656" spans="1:24" ht="20.25" customHeight="1">
      <c r="A656" s="188"/>
      <c r="B656" s="189"/>
      <c r="C656" s="188"/>
      <c r="D656" s="189"/>
      <c r="E656" s="190"/>
      <c r="F656" s="188"/>
      <c r="G656" s="191"/>
      <c r="H656" s="189"/>
      <c r="I656" s="114"/>
      <c r="J656" s="114"/>
      <c r="K656" s="188"/>
      <c r="L656" s="188"/>
      <c r="M656" s="193"/>
      <c r="N656" s="194"/>
      <c r="O656" s="115"/>
      <c r="P656" s="117"/>
      <c r="Q656" s="193"/>
      <c r="R656" s="195"/>
      <c r="S656" s="195"/>
      <c r="T656" s="195"/>
      <c r="U656" s="195"/>
      <c r="V656" s="195"/>
      <c r="W656" s="196"/>
      <c r="X656" s="188"/>
    </row>
    <row r="657" spans="1:24" ht="20.25" customHeight="1">
      <c r="A657" s="188"/>
      <c r="B657" s="189"/>
      <c r="C657" s="188"/>
      <c r="D657" s="189"/>
      <c r="E657" s="190"/>
      <c r="F657" s="188"/>
      <c r="G657" s="191"/>
      <c r="H657" s="189"/>
      <c r="I657" s="114"/>
      <c r="J657" s="114"/>
      <c r="K657" s="188"/>
      <c r="L657" s="188"/>
      <c r="M657" s="193"/>
      <c r="N657" s="194"/>
      <c r="O657" s="115"/>
      <c r="P657" s="117"/>
      <c r="Q657" s="193"/>
      <c r="R657" s="195"/>
      <c r="S657" s="195"/>
      <c r="T657" s="195"/>
      <c r="U657" s="195"/>
      <c r="V657" s="195"/>
      <c r="W657" s="196"/>
      <c r="X657" s="188"/>
    </row>
    <row r="658" spans="1:24" ht="20.25" customHeight="1">
      <c r="A658" s="188"/>
      <c r="B658" s="189"/>
      <c r="C658" s="188"/>
      <c r="D658" s="189"/>
      <c r="E658" s="190"/>
      <c r="F658" s="188"/>
      <c r="G658" s="191"/>
      <c r="H658" s="189"/>
      <c r="I658" s="114"/>
      <c r="J658" s="114"/>
      <c r="K658" s="188"/>
      <c r="L658" s="188"/>
      <c r="M658" s="193"/>
      <c r="N658" s="194"/>
      <c r="O658" s="115"/>
      <c r="P658" s="117"/>
      <c r="Q658" s="193"/>
      <c r="R658" s="195"/>
      <c r="S658" s="195"/>
      <c r="T658" s="195"/>
      <c r="U658" s="195"/>
      <c r="V658" s="195"/>
      <c r="W658" s="196"/>
      <c r="X658" s="188"/>
    </row>
    <row r="659" spans="1:24" ht="20.25" customHeight="1">
      <c r="A659" s="188"/>
      <c r="B659" s="189"/>
      <c r="C659" s="188"/>
      <c r="D659" s="189"/>
      <c r="E659" s="190"/>
      <c r="F659" s="188"/>
      <c r="G659" s="191"/>
      <c r="H659" s="189"/>
      <c r="I659" s="114"/>
      <c r="J659" s="114"/>
      <c r="K659" s="188"/>
      <c r="L659" s="188"/>
      <c r="M659" s="193"/>
      <c r="N659" s="194"/>
      <c r="O659" s="115"/>
      <c r="P659" s="117"/>
      <c r="Q659" s="193"/>
      <c r="R659" s="195"/>
      <c r="S659" s="195"/>
      <c r="T659" s="195"/>
      <c r="U659" s="195"/>
      <c r="V659" s="195"/>
      <c r="W659" s="196"/>
      <c r="X659" s="188"/>
    </row>
    <row r="660" spans="1:24" ht="20.25" customHeight="1">
      <c r="A660" s="188"/>
      <c r="B660" s="189"/>
      <c r="C660" s="188"/>
      <c r="D660" s="189"/>
      <c r="E660" s="190"/>
      <c r="F660" s="188"/>
      <c r="G660" s="191"/>
      <c r="H660" s="189"/>
      <c r="I660" s="114"/>
      <c r="J660" s="114"/>
      <c r="K660" s="188"/>
      <c r="L660" s="188"/>
      <c r="M660" s="193"/>
      <c r="N660" s="194"/>
      <c r="O660" s="115"/>
      <c r="P660" s="117"/>
      <c r="Q660" s="193"/>
      <c r="R660" s="195"/>
      <c r="S660" s="195"/>
      <c r="T660" s="195"/>
      <c r="U660" s="195"/>
      <c r="V660" s="195"/>
      <c r="W660" s="196"/>
      <c r="X660" s="188"/>
    </row>
    <row r="661" spans="1:24" ht="20.25" customHeight="1">
      <c r="A661" s="188"/>
      <c r="B661" s="189"/>
      <c r="C661" s="188"/>
      <c r="D661" s="189"/>
      <c r="E661" s="190"/>
      <c r="F661" s="188"/>
      <c r="G661" s="191"/>
      <c r="H661" s="189"/>
      <c r="I661" s="114"/>
      <c r="J661" s="114"/>
      <c r="K661" s="188"/>
      <c r="L661" s="188"/>
      <c r="M661" s="193"/>
      <c r="N661" s="194"/>
      <c r="O661" s="115"/>
      <c r="P661" s="117"/>
      <c r="Q661" s="193"/>
      <c r="R661" s="195"/>
      <c r="S661" s="195"/>
      <c r="T661" s="195"/>
      <c r="U661" s="195"/>
      <c r="V661" s="195"/>
      <c r="W661" s="196"/>
      <c r="X661" s="188"/>
    </row>
    <row r="662" spans="1:24" ht="20.25" customHeight="1">
      <c r="A662" s="188"/>
      <c r="B662" s="189"/>
      <c r="C662" s="188"/>
      <c r="D662" s="189"/>
      <c r="E662" s="190"/>
      <c r="F662" s="188"/>
      <c r="G662" s="191"/>
      <c r="H662" s="189"/>
      <c r="I662" s="114"/>
      <c r="J662" s="114"/>
      <c r="K662" s="188"/>
      <c r="L662" s="188"/>
      <c r="M662" s="193"/>
      <c r="N662" s="194"/>
      <c r="O662" s="115"/>
      <c r="P662" s="117"/>
      <c r="Q662" s="193"/>
      <c r="R662" s="195"/>
      <c r="S662" s="195"/>
      <c r="T662" s="195"/>
      <c r="U662" s="195"/>
      <c r="V662" s="195"/>
      <c r="W662" s="196"/>
      <c r="X662" s="188"/>
    </row>
    <row r="663" spans="1:24" ht="20.25" customHeight="1">
      <c r="A663" s="188"/>
      <c r="B663" s="189"/>
      <c r="C663" s="188"/>
      <c r="D663" s="189"/>
      <c r="E663" s="190"/>
      <c r="F663" s="188"/>
      <c r="G663" s="191"/>
      <c r="H663" s="189"/>
      <c r="I663" s="114"/>
      <c r="J663" s="114"/>
      <c r="K663" s="188"/>
      <c r="L663" s="188"/>
      <c r="M663" s="193"/>
      <c r="N663" s="194"/>
      <c r="O663" s="115"/>
      <c r="P663" s="117"/>
      <c r="Q663" s="193"/>
      <c r="R663" s="195"/>
      <c r="S663" s="195"/>
      <c r="T663" s="195"/>
      <c r="U663" s="195"/>
      <c r="V663" s="195"/>
      <c r="W663" s="196"/>
      <c r="X663" s="188"/>
    </row>
    <row r="664" spans="1:24" ht="20.25" customHeight="1">
      <c r="A664" s="188"/>
      <c r="B664" s="189"/>
      <c r="C664" s="188"/>
      <c r="D664" s="189"/>
      <c r="E664" s="190"/>
      <c r="F664" s="188"/>
      <c r="G664" s="191"/>
      <c r="H664" s="189"/>
      <c r="I664" s="114"/>
      <c r="J664" s="114"/>
      <c r="K664" s="188"/>
      <c r="L664" s="188"/>
      <c r="M664" s="193"/>
      <c r="N664" s="194"/>
      <c r="O664" s="115"/>
      <c r="P664" s="117"/>
      <c r="Q664" s="193"/>
      <c r="R664" s="195"/>
      <c r="S664" s="195"/>
      <c r="T664" s="195"/>
      <c r="U664" s="195"/>
      <c r="V664" s="195"/>
      <c r="W664" s="196"/>
      <c r="X664" s="188"/>
    </row>
    <row r="665" spans="1:24" ht="20.25" customHeight="1">
      <c r="A665" s="188"/>
      <c r="B665" s="189"/>
      <c r="C665" s="188"/>
      <c r="D665" s="189"/>
      <c r="E665" s="190"/>
      <c r="F665" s="188"/>
      <c r="G665" s="191"/>
      <c r="H665" s="189"/>
      <c r="I665" s="114"/>
      <c r="J665" s="114"/>
      <c r="K665" s="188"/>
      <c r="L665" s="188"/>
      <c r="M665" s="193"/>
      <c r="N665" s="194"/>
      <c r="O665" s="115"/>
      <c r="P665" s="117"/>
      <c r="Q665" s="193"/>
      <c r="R665" s="195"/>
      <c r="S665" s="195"/>
      <c r="T665" s="195"/>
      <c r="U665" s="195"/>
      <c r="V665" s="195"/>
      <c r="W665" s="196"/>
      <c r="X665" s="188"/>
    </row>
    <row r="666" spans="1:24" ht="20.25" customHeight="1">
      <c r="A666" s="188"/>
      <c r="B666" s="189"/>
      <c r="C666" s="188"/>
      <c r="D666" s="189"/>
      <c r="E666" s="190"/>
      <c r="F666" s="188"/>
      <c r="G666" s="191"/>
      <c r="H666" s="189"/>
      <c r="I666" s="114"/>
      <c r="J666" s="114"/>
      <c r="K666" s="188"/>
      <c r="L666" s="188"/>
      <c r="M666" s="193"/>
      <c r="N666" s="194"/>
      <c r="O666" s="115"/>
      <c r="P666" s="117"/>
      <c r="Q666" s="193"/>
      <c r="R666" s="195"/>
      <c r="S666" s="195"/>
      <c r="T666" s="195"/>
      <c r="U666" s="195"/>
      <c r="V666" s="195"/>
      <c r="W666" s="196"/>
      <c r="X666" s="188"/>
    </row>
    <row r="667" spans="1:24" ht="20.25" customHeight="1">
      <c r="A667" s="188"/>
      <c r="B667" s="189"/>
      <c r="C667" s="188"/>
      <c r="D667" s="189"/>
      <c r="E667" s="190"/>
      <c r="F667" s="188"/>
      <c r="G667" s="191"/>
      <c r="H667" s="189"/>
      <c r="I667" s="114"/>
      <c r="J667" s="114"/>
      <c r="K667" s="188"/>
      <c r="L667" s="188"/>
      <c r="M667" s="193"/>
      <c r="N667" s="194"/>
      <c r="O667" s="115"/>
      <c r="P667" s="117"/>
      <c r="Q667" s="193"/>
      <c r="R667" s="195"/>
      <c r="S667" s="195"/>
      <c r="T667" s="195"/>
      <c r="U667" s="195"/>
      <c r="V667" s="195"/>
      <c r="W667" s="196"/>
      <c r="X667" s="188"/>
    </row>
    <row r="668" spans="1:24" ht="20.25" customHeight="1">
      <c r="A668" s="188"/>
      <c r="B668" s="189"/>
      <c r="C668" s="188"/>
      <c r="D668" s="189"/>
      <c r="E668" s="190"/>
      <c r="F668" s="188"/>
      <c r="G668" s="191"/>
      <c r="H668" s="189"/>
      <c r="I668" s="114"/>
      <c r="J668" s="114"/>
      <c r="K668" s="188"/>
      <c r="L668" s="188"/>
      <c r="M668" s="193"/>
      <c r="N668" s="194"/>
      <c r="O668" s="115"/>
      <c r="P668" s="117"/>
      <c r="Q668" s="193"/>
      <c r="R668" s="195"/>
      <c r="S668" s="195"/>
      <c r="T668" s="195"/>
      <c r="U668" s="195"/>
      <c r="V668" s="195"/>
      <c r="W668" s="196"/>
      <c r="X668" s="188"/>
    </row>
    <row r="669" spans="1:24" ht="20.25" customHeight="1">
      <c r="A669" s="188"/>
      <c r="B669" s="189"/>
      <c r="C669" s="188"/>
      <c r="D669" s="189"/>
      <c r="E669" s="190"/>
      <c r="F669" s="188"/>
      <c r="G669" s="191"/>
      <c r="H669" s="189"/>
      <c r="I669" s="114"/>
      <c r="J669" s="114"/>
      <c r="K669" s="188"/>
      <c r="L669" s="188"/>
      <c r="M669" s="193"/>
      <c r="N669" s="194"/>
      <c r="O669" s="115"/>
      <c r="P669" s="117"/>
      <c r="Q669" s="193"/>
      <c r="R669" s="195"/>
      <c r="S669" s="195"/>
      <c r="T669" s="195"/>
      <c r="U669" s="195"/>
      <c r="V669" s="195"/>
      <c r="W669" s="196"/>
      <c r="X669" s="188"/>
    </row>
    <row r="670" spans="1:24" ht="20.25" customHeight="1">
      <c r="A670" s="188"/>
      <c r="B670" s="189"/>
      <c r="C670" s="188"/>
      <c r="D670" s="189"/>
      <c r="E670" s="190"/>
      <c r="F670" s="188"/>
      <c r="G670" s="191"/>
      <c r="H670" s="189"/>
      <c r="I670" s="114"/>
      <c r="J670" s="114"/>
      <c r="K670" s="188"/>
      <c r="L670" s="188"/>
      <c r="M670" s="193"/>
      <c r="N670" s="194"/>
      <c r="O670" s="115"/>
      <c r="P670" s="117"/>
      <c r="Q670" s="193"/>
      <c r="R670" s="195"/>
      <c r="S670" s="195"/>
      <c r="T670" s="195"/>
      <c r="U670" s="195"/>
      <c r="V670" s="195"/>
      <c r="W670" s="196"/>
      <c r="X670" s="188"/>
    </row>
    <row r="671" spans="1:24" ht="20.25" customHeight="1">
      <c r="A671" s="188"/>
      <c r="B671" s="189"/>
      <c r="C671" s="188"/>
      <c r="D671" s="189"/>
      <c r="E671" s="190"/>
      <c r="F671" s="188"/>
      <c r="G671" s="191"/>
      <c r="H671" s="189"/>
      <c r="I671" s="114"/>
      <c r="J671" s="114"/>
      <c r="K671" s="188"/>
      <c r="L671" s="188"/>
      <c r="M671" s="193"/>
      <c r="N671" s="194"/>
      <c r="O671" s="115"/>
      <c r="P671" s="117"/>
      <c r="Q671" s="193"/>
      <c r="R671" s="195"/>
      <c r="S671" s="195"/>
      <c r="T671" s="195"/>
      <c r="U671" s="195"/>
      <c r="V671" s="195"/>
      <c r="W671" s="196"/>
      <c r="X671" s="188"/>
    </row>
    <row r="672" spans="1:24" ht="20.25" customHeight="1">
      <c r="A672" s="188"/>
      <c r="B672" s="189"/>
      <c r="C672" s="188"/>
      <c r="D672" s="189"/>
      <c r="E672" s="190"/>
      <c r="F672" s="188"/>
      <c r="G672" s="191"/>
      <c r="H672" s="189"/>
      <c r="I672" s="114"/>
      <c r="J672" s="114"/>
      <c r="K672" s="188"/>
      <c r="L672" s="188"/>
      <c r="M672" s="193"/>
      <c r="N672" s="194"/>
      <c r="O672" s="115"/>
      <c r="P672" s="117"/>
      <c r="Q672" s="193"/>
      <c r="R672" s="195"/>
      <c r="S672" s="195"/>
      <c r="T672" s="195"/>
      <c r="U672" s="195"/>
      <c r="V672" s="195"/>
      <c r="W672" s="196"/>
      <c r="X672" s="188"/>
    </row>
    <row r="673" spans="1:24" ht="20.25" customHeight="1">
      <c r="A673" s="188"/>
      <c r="B673" s="189"/>
      <c r="C673" s="188"/>
      <c r="D673" s="189"/>
      <c r="E673" s="190"/>
      <c r="F673" s="188"/>
      <c r="G673" s="191"/>
      <c r="H673" s="189"/>
      <c r="I673" s="114"/>
      <c r="J673" s="114"/>
      <c r="K673" s="188"/>
      <c r="L673" s="188"/>
      <c r="M673" s="193"/>
      <c r="N673" s="194"/>
      <c r="O673" s="115"/>
      <c r="P673" s="117"/>
      <c r="Q673" s="193"/>
      <c r="R673" s="195"/>
      <c r="S673" s="195"/>
      <c r="T673" s="195"/>
      <c r="U673" s="195"/>
      <c r="V673" s="195"/>
      <c r="W673" s="196"/>
      <c r="X673" s="188"/>
    </row>
    <row r="674" spans="1:24" ht="20.25" customHeight="1">
      <c r="A674" s="188"/>
      <c r="B674" s="189"/>
      <c r="C674" s="188"/>
      <c r="D674" s="189"/>
      <c r="E674" s="190"/>
      <c r="F674" s="188"/>
      <c r="G674" s="191"/>
      <c r="H674" s="189"/>
      <c r="I674" s="114"/>
      <c r="J674" s="114"/>
      <c r="K674" s="188"/>
      <c r="L674" s="188"/>
      <c r="M674" s="193"/>
      <c r="N674" s="194"/>
      <c r="O674" s="115"/>
      <c r="P674" s="117"/>
      <c r="Q674" s="193"/>
      <c r="R674" s="195"/>
      <c r="S674" s="195"/>
      <c r="T674" s="195"/>
      <c r="U674" s="195"/>
      <c r="V674" s="195"/>
      <c r="W674" s="196"/>
      <c r="X674" s="188"/>
    </row>
    <row r="675" spans="1:24" ht="20.25" customHeight="1">
      <c r="A675" s="188"/>
      <c r="B675" s="189"/>
      <c r="C675" s="188"/>
      <c r="D675" s="189"/>
      <c r="E675" s="190"/>
      <c r="F675" s="188"/>
      <c r="G675" s="191"/>
      <c r="H675" s="189"/>
      <c r="I675" s="114"/>
      <c r="J675" s="114"/>
      <c r="K675" s="188"/>
      <c r="L675" s="188"/>
      <c r="M675" s="193"/>
      <c r="N675" s="194"/>
      <c r="O675" s="115"/>
      <c r="P675" s="117"/>
      <c r="Q675" s="193"/>
      <c r="R675" s="195"/>
      <c r="S675" s="195"/>
      <c r="T675" s="195"/>
      <c r="U675" s="195"/>
      <c r="V675" s="195"/>
      <c r="W675" s="196"/>
      <c r="X675" s="188"/>
    </row>
    <row r="676" spans="1:24" ht="20.25" customHeight="1">
      <c r="A676" s="188"/>
      <c r="B676" s="189"/>
      <c r="C676" s="188"/>
      <c r="D676" s="189"/>
      <c r="E676" s="190"/>
      <c r="F676" s="188"/>
      <c r="G676" s="191"/>
      <c r="H676" s="189"/>
      <c r="I676" s="114"/>
      <c r="J676" s="114"/>
      <c r="K676" s="188"/>
      <c r="L676" s="188"/>
      <c r="M676" s="193"/>
      <c r="N676" s="194"/>
      <c r="O676" s="115"/>
      <c r="P676" s="117"/>
      <c r="Q676" s="193"/>
      <c r="R676" s="195"/>
      <c r="S676" s="195"/>
      <c r="T676" s="195"/>
      <c r="U676" s="195"/>
      <c r="V676" s="195"/>
      <c r="W676" s="196"/>
      <c r="X676" s="188"/>
    </row>
    <row r="677" spans="1:24" ht="20.25" customHeight="1">
      <c r="A677" s="188"/>
      <c r="B677" s="189"/>
      <c r="C677" s="188"/>
      <c r="D677" s="189"/>
      <c r="E677" s="190"/>
      <c r="F677" s="188"/>
      <c r="G677" s="191"/>
      <c r="H677" s="189"/>
      <c r="I677" s="114"/>
      <c r="J677" s="114"/>
      <c r="K677" s="188"/>
      <c r="L677" s="188"/>
      <c r="M677" s="193"/>
      <c r="N677" s="194"/>
      <c r="O677" s="115"/>
      <c r="P677" s="117"/>
      <c r="Q677" s="193"/>
      <c r="R677" s="195"/>
      <c r="S677" s="195"/>
      <c r="T677" s="195"/>
      <c r="U677" s="195"/>
      <c r="V677" s="195"/>
      <c r="W677" s="196"/>
      <c r="X677" s="188"/>
    </row>
    <row r="678" spans="1:24" ht="20.25" customHeight="1">
      <c r="A678" s="188"/>
      <c r="B678" s="189"/>
      <c r="C678" s="188"/>
      <c r="D678" s="189"/>
      <c r="E678" s="190"/>
      <c r="F678" s="188"/>
      <c r="G678" s="191"/>
      <c r="H678" s="189"/>
      <c r="I678" s="114"/>
      <c r="J678" s="114"/>
      <c r="K678" s="188"/>
      <c r="L678" s="188"/>
      <c r="M678" s="193"/>
      <c r="N678" s="194"/>
      <c r="O678" s="115"/>
      <c r="P678" s="117"/>
      <c r="Q678" s="193"/>
      <c r="R678" s="195"/>
      <c r="S678" s="195"/>
      <c r="T678" s="195"/>
      <c r="U678" s="195"/>
      <c r="V678" s="195"/>
      <c r="W678" s="196"/>
      <c r="X678" s="188"/>
    </row>
    <row r="679" spans="1:24" ht="20.25" customHeight="1">
      <c r="A679" s="188"/>
      <c r="B679" s="189"/>
      <c r="C679" s="188"/>
      <c r="D679" s="189"/>
      <c r="E679" s="190"/>
      <c r="F679" s="188"/>
      <c r="G679" s="191"/>
      <c r="H679" s="189"/>
      <c r="I679" s="114"/>
      <c r="J679" s="114"/>
      <c r="K679" s="188"/>
      <c r="L679" s="188"/>
      <c r="M679" s="193"/>
      <c r="N679" s="194"/>
      <c r="O679" s="115"/>
      <c r="P679" s="117"/>
      <c r="Q679" s="193"/>
      <c r="R679" s="195"/>
      <c r="S679" s="195"/>
      <c r="T679" s="195"/>
      <c r="U679" s="195"/>
      <c r="V679" s="195"/>
      <c r="W679" s="196"/>
      <c r="X679" s="188"/>
    </row>
    <row r="680" spans="1:24" ht="20.25" customHeight="1">
      <c r="A680" s="188"/>
      <c r="B680" s="189"/>
      <c r="C680" s="188"/>
      <c r="D680" s="189"/>
      <c r="E680" s="190"/>
      <c r="F680" s="188"/>
      <c r="G680" s="191"/>
      <c r="H680" s="189"/>
      <c r="I680" s="114"/>
      <c r="J680" s="114"/>
      <c r="K680" s="188"/>
      <c r="L680" s="188"/>
      <c r="M680" s="193"/>
      <c r="N680" s="194"/>
      <c r="O680" s="115"/>
      <c r="P680" s="117"/>
      <c r="Q680" s="193"/>
      <c r="R680" s="195"/>
      <c r="S680" s="195"/>
      <c r="T680" s="195"/>
      <c r="U680" s="195"/>
      <c r="V680" s="195"/>
      <c r="W680" s="196"/>
      <c r="X680" s="188"/>
    </row>
    <row r="681" spans="1:24" ht="20.25" customHeight="1">
      <c r="A681" s="188"/>
      <c r="B681" s="189"/>
      <c r="C681" s="188"/>
      <c r="D681" s="189"/>
      <c r="E681" s="190"/>
      <c r="F681" s="188"/>
      <c r="G681" s="191"/>
      <c r="H681" s="189"/>
      <c r="I681" s="114"/>
      <c r="J681" s="114"/>
      <c r="K681" s="188"/>
      <c r="L681" s="188"/>
      <c r="M681" s="193"/>
      <c r="N681" s="194"/>
      <c r="O681" s="115"/>
      <c r="P681" s="117"/>
      <c r="Q681" s="193"/>
      <c r="R681" s="195"/>
      <c r="S681" s="195"/>
      <c r="T681" s="195"/>
      <c r="U681" s="195"/>
      <c r="V681" s="195"/>
      <c r="W681" s="196"/>
      <c r="X681" s="188"/>
    </row>
    <row r="682" spans="1:24" ht="20.25" customHeight="1">
      <c r="A682" s="188"/>
      <c r="B682" s="189"/>
      <c r="C682" s="188"/>
      <c r="D682" s="189"/>
      <c r="E682" s="190"/>
      <c r="F682" s="188"/>
      <c r="G682" s="191"/>
      <c r="H682" s="189"/>
      <c r="I682" s="114"/>
      <c r="J682" s="114"/>
      <c r="K682" s="188"/>
      <c r="L682" s="188"/>
      <c r="M682" s="193"/>
      <c r="N682" s="194"/>
      <c r="O682" s="115"/>
      <c r="P682" s="117"/>
      <c r="Q682" s="193"/>
      <c r="R682" s="195"/>
      <c r="S682" s="195"/>
      <c r="T682" s="195"/>
      <c r="U682" s="195"/>
      <c r="V682" s="195"/>
      <c r="W682" s="196"/>
      <c r="X682" s="188"/>
    </row>
    <row r="683" spans="1:24" ht="20.25" customHeight="1">
      <c r="A683" s="188"/>
      <c r="B683" s="189"/>
      <c r="C683" s="188"/>
      <c r="D683" s="189"/>
      <c r="E683" s="190"/>
      <c r="F683" s="188"/>
      <c r="G683" s="191"/>
      <c r="H683" s="189"/>
      <c r="I683" s="114"/>
      <c r="J683" s="114"/>
      <c r="K683" s="188"/>
      <c r="L683" s="188"/>
      <c r="M683" s="193"/>
      <c r="N683" s="194"/>
      <c r="O683" s="115"/>
      <c r="P683" s="117"/>
      <c r="Q683" s="193"/>
      <c r="R683" s="195"/>
      <c r="S683" s="195"/>
      <c r="T683" s="195"/>
      <c r="U683" s="195"/>
      <c r="V683" s="195"/>
      <c r="W683" s="196"/>
      <c r="X683" s="188"/>
    </row>
    <row r="684" spans="1:24" ht="20.25" customHeight="1">
      <c r="A684" s="188"/>
      <c r="B684" s="189"/>
      <c r="C684" s="188"/>
      <c r="D684" s="189"/>
      <c r="E684" s="190"/>
      <c r="F684" s="188"/>
      <c r="G684" s="191"/>
      <c r="H684" s="189"/>
      <c r="I684" s="114"/>
      <c r="J684" s="114"/>
      <c r="K684" s="188"/>
      <c r="L684" s="188"/>
      <c r="M684" s="193"/>
      <c r="N684" s="194"/>
      <c r="O684" s="115"/>
      <c r="P684" s="117"/>
      <c r="Q684" s="193"/>
      <c r="R684" s="195"/>
      <c r="S684" s="195"/>
      <c r="T684" s="195"/>
      <c r="U684" s="195"/>
      <c r="V684" s="195"/>
      <c r="W684" s="196"/>
      <c r="X684" s="188"/>
    </row>
    <row r="685" spans="1:24" ht="20.25" customHeight="1">
      <c r="A685" s="188"/>
      <c r="B685" s="189"/>
      <c r="C685" s="188"/>
      <c r="D685" s="189"/>
      <c r="E685" s="190"/>
      <c r="F685" s="188"/>
      <c r="G685" s="191"/>
      <c r="H685" s="189"/>
      <c r="I685" s="114"/>
      <c r="J685" s="114"/>
      <c r="K685" s="188"/>
      <c r="L685" s="188"/>
      <c r="M685" s="193"/>
      <c r="N685" s="194"/>
      <c r="O685" s="115"/>
      <c r="P685" s="117"/>
      <c r="Q685" s="193"/>
      <c r="R685" s="195"/>
      <c r="S685" s="195"/>
      <c r="T685" s="195"/>
      <c r="U685" s="195"/>
      <c r="V685" s="195"/>
      <c r="W685" s="196"/>
      <c r="X685" s="188"/>
    </row>
    <row r="686" spans="1:24" ht="20.25" customHeight="1">
      <c r="A686" s="188"/>
      <c r="B686" s="189"/>
      <c r="C686" s="188"/>
      <c r="D686" s="189"/>
      <c r="E686" s="190"/>
      <c r="F686" s="188"/>
      <c r="G686" s="191"/>
      <c r="H686" s="189"/>
      <c r="I686" s="114"/>
      <c r="J686" s="114"/>
      <c r="K686" s="188"/>
      <c r="L686" s="188"/>
      <c r="M686" s="193"/>
      <c r="N686" s="194"/>
      <c r="O686" s="115"/>
      <c r="P686" s="117"/>
      <c r="Q686" s="193"/>
      <c r="R686" s="195"/>
      <c r="S686" s="195"/>
      <c r="T686" s="195"/>
      <c r="U686" s="195"/>
      <c r="V686" s="195"/>
      <c r="W686" s="196"/>
      <c r="X686" s="188"/>
    </row>
    <row r="687" spans="1:24" ht="20.25" customHeight="1">
      <c r="A687" s="188"/>
      <c r="B687" s="189"/>
      <c r="C687" s="188"/>
      <c r="D687" s="189"/>
      <c r="E687" s="190"/>
      <c r="F687" s="188"/>
      <c r="G687" s="191"/>
      <c r="H687" s="189"/>
      <c r="I687" s="114"/>
      <c r="J687" s="114"/>
      <c r="K687" s="188"/>
      <c r="L687" s="188"/>
      <c r="M687" s="193"/>
      <c r="N687" s="194"/>
      <c r="O687" s="115"/>
      <c r="P687" s="117"/>
      <c r="Q687" s="193"/>
      <c r="R687" s="195"/>
      <c r="S687" s="195"/>
      <c r="T687" s="195"/>
      <c r="U687" s="195"/>
      <c r="V687" s="195"/>
      <c r="W687" s="196"/>
      <c r="X687" s="188"/>
    </row>
    <row r="688" spans="1:24" ht="20.25" customHeight="1">
      <c r="A688" s="188"/>
      <c r="B688" s="189"/>
      <c r="C688" s="188"/>
      <c r="D688" s="189"/>
      <c r="E688" s="190"/>
      <c r="F688" s="188"/>
      <c r="G688" s="191"/>
      <c r="H688" s="189"/>
      <c r="I688" s="114"/>
      <c r="J688" s="114"/>
      <c r="K688" s="188"/>
      <c r="L688" s="188"/>
      <c r="M688" s="193"/>
      <c r="N688" s="194"/>
      <c r="O688" s="115"/>
      <c r="P688" s="117"/>
      <c r="Q688" s="193"/>
      <c r="R688" s="195"/>
      <c r="S688" s="195"/>
      <c r="T688" s="195"/>
      <c r="U688" s="195"/>
      <c r="V688" s="195"/>
      <c r="W688" s="196"/>
      <c r="X688" s="188"/>
    </row>
    <row r="689" spans="1:24" ht="20.25" customHeight="1">
      <c r="A689" s="188"/>
      <c r="B689" s="189"/>
      <c r="C689" s="188"/>
      <c r="D689" s="189"/>
      <c r="E689" s="190"/>
      <c r="F689" s="188"/>
      <c r="G689" s="191"/>
      <c r="H689" s="189"/>
      <c r="I689" s="114"/>
      <c r="J689" s="114"/>
      <c r="K689" s="188"/>
      <c r="L689" s="188"/>
      <c r="M689" s="193"/>
      <c r="N689" s="194"/>
      <c r="O689" s="115"/>
      <c r="P689" s="117"/>
      <c r="Q689" s="193"/>
      <c r="R689" s="195"/>
      <c r="S689" s="195"/>
      <c r="T689" s="195"/>
      <c r="U689" s="195"/>
      <c r="V689" s="195"/>
      <c r="W689" s="196"/>
      <c r="X689" s="188"/>
    </row>
    <row r="690" spans="1:24" ht="20.25" customHeight="1">
      <c r="A690" s="188"/>
      <c r="B690" s="189"/>
      <c r="C690" s="188"/>
      <c r="D690" s="189"/>
      <c r="E690" s="190"/>
      <c r="F690" s="188"/>
      <c r="G690" s="191"/>
      <c r="H690" s="189"/>
      <c r="I690" s="114"/>
      <c r="J690" s="114"/>
      <c r="K690" s="188"/>
      <c r="L690" s="188"/>
      <c r="M690" s="193"/>
      <c r="N690" s="194"/>
      <c r="O690" s="115"/>
      <c r="P690" s="117"/>
      <c r="Q690" s="193"/>
      <c r="R690" s="195"/>
      <c r="S690" s="195"/>
      <c r="T690" s="195"/>
      <c r="U690" s="195"/>
      <c r="V690" s="195"/>
      <c r="W690" s="196"/>
      <c r="X690" s="188"/>
    </row>
    <row r="691" spans="1:24" ht="20.25" customHeight="1">
      <c r="A691" s="188"/>
      <c r="B691" s="189"/>
      <c r="C691" s="188"/>
      <c r="D691" s="189"/>
      <c r="E691" s="190"/>
      <c r="F691" s="188"/>
      <c r="G691" s="191"/>
      <c r="H691" s="189"/>
      <c r="I691" s="114"/>
      <c r="J691" s="114"/>
      <c r="K691" s="188"/>
      <c r="L691" s="188"/>
      <c r="M691" s="193"/>
      <c r="N691" s="194"/>
      <c r="O691" s="115"/>
      <c r="P691" s="117"/>
      <c r="Q691" s="193"/>
      <c r="R691" s="195"/>
      <c r="S691" s="195"/>
      <c r="T691" s="195"/>
      <c r="U691" s="195"/>
      <c r="V691" s="195"/>
      <c r="W691" s="196"/>
      <c r="X691" s="188"/>
    </row>
    <row r="692" spans="1:24" ht="20.25" customHeight="1">
      <c r="A692" s="188"/>
      <c r="B692" s="189"/>
      <c r="C692" s="188"/>
      <c r="D692" s="189"/>
      <c r="E692" s="190"/>
      <c r="F692" s="188"/>
      <c r="G692" s="191"/>
      <c r="H692" s="189"/>
      <c r="I692" s="114"/>
      <c r="J692" s="114"/>
      <c r="K692" s="188"/>
      <c r="L692" s="188"/>
      <c r="M692" s="193"/>
      <c r="N692" s="194"/>
      <c r="O692" s="115"/>
      <c r="P692" s="117"/>
      <c r="Q692" s="193"/>
      <c r="R692" s="195"/>
      <c r="S692" s="195"/>
      <c r="T692" s="195"/>
      <c r="U692" s="195"/>
      <c r="V692" s="195"/>
      <c r="W692" s="196"/>
      <c r="X692" s="188"/>
    </row>
    <row r="693" spans="1:24" ht="20.25" customHeight="1">
      <c r="A693" s="188"/>
      <c r="B693" s="189"/>
      <c r="C693" s="188"/>
      <c r="D693" s="189"/>
      <c r="E693" s="190"/>
      <c r="F693" s="188"/>
      <c r="G693" s="191"/>
      <c r="H693" s="189"/>
      <c r="I693" s="114"/>
      <c r="J693" s="114"/>
      <c r="K693" s="188"/>
      <c r="L693" s="188"/>
      <c r="M693" s="193"/>
      <c r="N693" s="194"/>
      <c r="O693" s="115"/>
      <c r="P693" s="117"/>
      <c r="Q693" s="193"/>
      <c r="R693" s="195"/>
      <c r="S693" s="195"/>
      <c r="T693" s="195"/>
      <c r="U693" s="195"/>
      <c r="V693" s="195"/>
      <c r="W693" s="196"/>
      <c r="X693" s="188"/>
    </row>
    <row r="694" spans="1:24" ht="20.25" customHeight="1">
      <c r="A694" s="188"/>
      <c r="B694" s="189"/>
      <c r="C694" s="188"/>
      <c r="D694" s="189"/>
      <c r="E694" s="190"/>
      <c r="F694" s="188"/>
      <c r="G694" s="191"/>
      <c r="H694" s="189"/>
      <c r="I694" s="114"/>
      <c r="J694" s="114"/>
      <c r="K694" s="188"/>
      <c r="L694" s="188"/>
      <c r="M694" s="193"/>
      <c r="N694" s="194"/>
      <c r="O694" s="115"/>
      <c r="P694" s="117"/>
      <c r="Q694" s="193"/>
      <c r="R694" s="195"/>
      <c r="S694" s="195"/>
      <c r="T694" s="195"/>
      <c r="U694" s="195"/>
      <c r="V694" s="195"/>
      <c r="W694" s="196"/>
      <c r="X694" s="188"/>
    </row>
    <row r="695" spans="1:24" ht="20.25" customHeight="1">
      <c r="A695" s="188"/>
      <c r="B695" s="189"/>
      <c r="C695" s="188"/>
      <c r="D695" s="189"/>
      <c r="E695" s="190"/>
      <c r="F695" s="188"/>
      <c r="G695" s="191"/>
      <c r="H695" s="189"/>
      <c r="I695" s="114"/>
      <c r="J695" s="114"/>
      <c r="K695" s="188"/>
      <c r="L695" s="188"/>
      <c r="M695" s="193"/>
      <c r="N695" s="194"/>
      <c r="O695" s="115"/>
      <c r="P695" s="117"/>
      <c r="Q695" s="193"/>
      <c r="R695" s="195"/>
      <c r="S695" s="195"/>
      <c r="T695" s="195"/>
      <c r="U695" s="195"/>
      <c r="V695" s="195"/>
      <c r="W695" s="196"/>
      <c r="X695" s="188"/>
    </row>
    <row r="696" spans="1:24" ht="20.25" customHeight="1">
      <c r="A696" s="188"/>
      <c r="B696" s="189"/>
      <c r="C696" s="188"/>
      <c r="D696" s="189"/>
      <c r="E696" s="190"/>
      <c r="F696" s="188"/>
      <c r="G696" s="191"/>
      <c r="H696" s="189"/>
      <c r="I696" s="114"/>
      <c r="J696" s="114"/>
      <c r="K696" s="188"/>
      <c r="L696" s="188"/>
      <c r="M696" s="193"/>
      <c r="N696" s="194"/>
      <c r="O696" s="115"/>
      <c r="P696" s="117"/>
      <c r="Q696" s="193"/>
      <c r="R696" s="195"/>
      <c r="S696" s="195"/>
      <c r="T696" s="195"/>
      <c r="U696" s="195"/>
      <c r="V696" s="195"/>
      <c r="W696" s="196"/>
      <c r="X696" s="188"/>
    </row>
    <row r="697" spans="1:24" ht="20.25" customHeight="1">
      <c r="A697" s="188"/>
      <c r="B697" s="189"/>
      <c r="C697" s="188"/>
      <c r="D697" s="189"/>
      <c r="E697" s="190"/>
      <c r="F697" s="188"/>
      <c r="G697" s="191"/>
      <c r="H697" s="189"/>
      <c r="I697" s="114"/>
      <c r="J697" s="114"/>
      <c r="K697" s="188"/>
      <c r="L697" s="188"/>
      <c r="M697" s="193"/>
      <c r="N697" s="194"/>
      <c r="O697" s="115"/>
      <c r="P697" s="117"/>
      <c r="Q697" s="193"/>
      <c r="R697" s="195"/>
      <c r="S697" s="195"/>
      <c r="T697" s="195"/>
      <c r="U697" s="195"/>
      <c r="V697" s="195"/>
      <c r="W697" s="196"/>
      <c r="X697" s="188"/>
    </row>
    <row r="698" spans="1:24" ht="20.25" customHeight="1">
      <c r="A698" s="188"/>
      <c r="B698" s="189"/>
      <c r="C698" s="188"/>
      <c r="D698" s="189"/>
      <c r="E698" s="190"/>
      <c r="F698" s="188"/>
      <c r="G698" s="191"/>
      <c r="H698" s="189"/>
      <c r="I698" s="114"/>
      <c r="J698" s="114"/>
      <c r="K698" s="188"/>
      <c r="L698" s="188"/>
      <c r="M698" s="193"/>
      <c r="N698" s="194"/>
      <c r="O698" s="115"/>
      <c r="P698" s="117"/>
      <c r="Q698" s="193"/>
      <c r="R698" s="195"/>
      <c r="S698" s="195"/>
      <c r="T698" s="195"/>
      <c r="U698" s="195"/>
      <c r="V698" s="195"/>
      <c r="W698" s="196"/>
      <c r="X698" s="188"/>
    </row>
    <row r="699" spans="1:24" ht="20.25" customHeight="1">
      <c r="A699" s="188"/>
      <c r="B699" s="189"/>
      <c r="C699" s="188"/>
      <c r="D699" s="189"/>
      <c r="E699" s="190"/>
      <c r="F699" s="188"/>
      <c r="G699" s="191"/>
      <c r="H699" s="189"/>
      <c r="I699" s="114"/>
      <c r="J699" s="114"/>
      <c r="K699" s="188"/>
      <c r="L699" s="188"/>
      <c r="M699" s="193"/>
      <c r="N699" s="194"/>
      <c r="O699" s="115"/>
      <c r="P699" s="117"/>
      <c r="Q699" s="193"/>
      <c r="R699" s="195"/>
      <c r="S699" s="195"/>
      <c r="T699" s="195"/>
      <c r="U699" s="195"/>
      <c r="V699" s="195"/>
      <c r="W699" s="196"/>
      <c r="X699" s="188"/>
    </row>
    <row r="700" spans="1:24" ht="20.25" customHeight="1">
      <c r="A700" s="188"/>
      <c r="B700" s="189"/>
      <c r="C700" s="188"/>
      <c r="D700" s="189"/>
      <c r="E700" s="190"/>
      <c r="F700" s="188"/>
      <c r="G700" s="191"/>
      <c r="H700" s="189"/>
      <c r="I700" s="114"/>
      <c r="J700" s="114"/>
      <c r="K700" s="188"/>
      <c r="L700" s="188"/>
      <c r="M700" s="193"/>
      <c r="N700" s="194"/>
      <c r="O700" s="115"/>
      <c r="P700" s="117"/>
      <c r="Q700" s="193"/>
      <c r="R700" s="195"/>
      <c r="S700" s="195"/>
      <c r="T700" s="195"/>
      <c r="U700" s="195"/>
      <c r="V700" s="195"/>
      <c r="W700" s="196"/>
      <c r="X700" s="188"/>
    </row>
    <row r="701" spans="1:24" ht="20.25" customHeight="1">
      <c r="A701" s="188"/>
      <c r="B701" s="189"/>
      <c r="C701" s="188"/>
      <c r="D701" s="189"/>
      <c r="E701" s="190"/>
      <c r="F701" s="188"/>
      <c r="G701" s="191"/>
      <c r="H701" s="189"/>
      <c r="I701" s="114"/>
      <c r="J701" s="114"/>
      <c r="K701" s="188"/>
      <c r="L701" s="188"/>
      <c r="M701" s="193"/>
      <c r="N701" s="194"/>
      <c r="O701" s="115"/>
      <c r="P701" s="117"/>
      <c r="Q701" s="193"/>
      <c r="R701" s="195"/>
      <c r="S701" s="195"/>
      <c r="T701" s="195"/>
      <c r="U701" s="195"/>
      <c r="V701" s="195"/>
      <c r="W701" s="196"/>
      <c r="X701" s="188"/>
    </row>
    <row r="702" spans="1:24" ht="20.25" customHeight="1">
      <c r="A702" s="188"/>
      <c r="B702" s="189"/>
      <c r="C702" s="188"/>
      <c r="D702" s="189"/>
      <c r="E702" s="190"/>
      <c r="F702" s="188"/>
      <c r="G702" s="191"/>
      <c r="H702" s="189"/>
      <c r="I702" s="114"/>
      <c r="J702" s="114"/>
      <c r="K702" s="188"/>
      <c r="L702" s="188"/>
      <c r="M702" s="193"/>
      <c r="N702" s="194"/>
      <c r="O702" s="115"/>
      <c r="P702" s="117"/>
      <c r="Q702" s="193"/>
      <c r="R702" s="195"/>
      <c r="S702" s="195"/>
      <c r="T702" s="195"/>
      <c r="U702" s="195"/>
      <c r="V702" s="195"/>
      <c r="W702" s="196"/>
      <c r="X702" s="188"/>
    </row>
    <row r="703" spans="1:24" ht="20.25" customHeight="1">
      <c r="A703" s="188"/>
      <c r="B703" s="189"/>
      <c r="C703" s="188"/>
      <c r="D703" s="189"/>
      <c r="E703" s="190"/>
      <c r="F703" s="188"/>
      <c r="G703" s="191"/>
      <c r="H703" s="189"/>
      <c r="I703" s="114"/>
      <c r="J703" s="114"/>
      <c r="K703" s="188"/>
      <c r="L703" s="188"/>
      <c r="M703" s="193"/>
      <c r="N703" s="194"/>
      <c r="O703" s="115"/>
      <c r="P703" s="117"/>
      <c r="Q703" s="193"/>
      <c r="R703" s="195"/>
      <c r="S703" s="195"/>
      <c r="T703" s="195"/>
      <c r="U703" s="195"/>
      <c r="V703" s="195"/>
      <c r="W703" s="196"/>
      <c r="X703" s="188"/>
    </row>
    <row r="704" spans="1:24" ht="20.25" customHeight="1">
      <c r="A704" s="188"/>
      <c r="B704" s="189"/>
      <c r="C704" s="188"/>
      <c r="D704" s="189"/>
      <c r="E704" s="190"/>
      <c r="F704" s="188"/>
      <c r="G704" s="191"/>
      <c r="H704" s="189"/>
      <c r="I704" s="114"/>
      <c r="J704" s="114"/>
      <c r="K704" s="188"/>
      <c r="L704" s="188"/>
      <c r="M704" s="193"/>
      <c r="N704" s="194"/>
      <c r="O704" s="115"/>
      <c r="P704" s="117"/>
      <c r="Q704" s="193"/>
      <c r="R704" s="195"/>
      <c r="S704" s="195"/>
      <c r="T704" s="195"/>
      <c r="U704" s="195"/>
      <c r="V704" s="195"/>
      <c r="W704" s="196"/>
      <c r="X704" s="188"/>
    </row>
    <row r="705" spans="1:24" ht="20.25" customHeight="1">
      <c r="A705" s="188"/>
      <c r="B705" s="189"/>
      <c r="C705" s="188"/>
      <c r="D705" s="189"/>
      <c r="E705" s="190"/>
      <c r="F705" s="188"/>
      <c r="G705" s="191"/>
      <c r="H705" s="189"/>
      <c r="I705" s="114"/>
      <c r="J705" s="114"/>
      <c r="K705" s="188"/>
      <c r="L705" s="188"/>
      <c r="M705" s="193"/>
      <c r="N705" s="194"/>
      <c r="O705" s="115"/>
      <c r="P705" s="117"/>
      <c r="Q705" s="193"/>
      <c r="R705" s="195"/>
      <c r="S705" s="195"/>
      <c r="T705" s="195"/>
      <c r="U705" s="195"/>
      <c r="V705" s="195"/>
      <c r="W705" s="196"/>
      <c r="X705" s="188"/>
    </row>
    <row r="706" spans="1:24" ht="20.25" customHeight="1">
      <c r="A706" s="188"/>
      <c r="B706" s="189"/>
      <c r="C706" s="188"/>
      <c r="D706" s="189"/>
      <c r="E706" s="190"/>
      <c r="F706" s="188"/>
      <c r="G706" s="191"/>
      <c r="H706" s="189"/>
      <c r="I706" s="114"/>
      <c r="J706" s="114"/>
      <c r="K706" s="188"/>
      <c r="L706" s="188"/>
      <c r="M706" s="193"/>
      <c r="N706" s="194"/>
      <c r="O706" s="115"/>
      <c r="P706" s="117"/>
      <c r="Q706" s="193"/>
      <c r="R706" s="195"/>
      <c r="S706" s="195"/>
      <c r="T706" s="195"/>
      <c r="U706" s="195"/>
      <c r="V706" s="195"/>
      <c r="W706" s="196"/>
      <c r="X706" s="188"/>
    </row>
    <row r="707" spans="1:24" ht="20.25" customHeight="1">
      <c r="A707" s="188"/>
      <c r="B707" s="189"/>
      <c r="C707" s="188"/>
      <c r="D707" s="189"/>
      <c r="E707" s="190"/>
      <c r="F707" s="188"/>
      <c r="G707" s="191"/>
      <c r="H707" s="189"/>
      <c r="I707" s="114"/>
      <c r="J707" s="114"/>
      <c r="K707" s="188"/>
      <c r="L707" s="188"/>
      <c r="M707" s="193"/>
      <c r="N707" s="194"/>
      <c r="O707" s="115"/>
      <c r="P707" s="117"/>
      <c r="Q707" s="193"/>
      <c r="R707" s="195"/>
      <c r="S707" s="195"/>
      <c r="T707" s="195"/>
      <c r="U707" s="195"/>
      <c r="V707" s="195"/>
      <c r="W707" s="196"/>
      <c r="X707" s="188"/>
    </row>
    <row r="708" spans="1:24" ht="20.25" customHeight="1">
      <c r="A708" s="188"/>
      <c r="B708" s="189"/>
      <c r="C708" s="188"/>
      <c r="D708" s="189"/>
      <c r="E708" s="190"/>
      <c r="F708" s="188"/>
      <c r="G708" s="191"/>
      <c r="H708" s="189"/>
      <c r="I708" s="114"/>
      <c r="J708" s="114"/>
      <c r="K708" s="188"/>
      <c r="L708" s="188"/>
      <c r="M708" s="193"/>
      <c r="N708" s="194"/>
      <c r="O708" s="115"/>
      <c r="P708" s="117"/>
      <c r="Q708" s="193"/>
      <c r="R708" s="195"/>
      <c r="S708" s="195"/>
      <c r="T708" s="195"/>
      <c r="U708" s="195"/>
      <c r="V708" s="195"/>
      <c r="W708" s="196"/>
      <c r="X708" s="188"/>
    </row>
    <row r="709" spans="1:24" ht="20.25" customHeight="1">
      <c r="A709" s="188"/>
      <c r="B709" s="189"/>
      <c r="C709" s="188"/>
      <c r="D709" s="189"/>
      <c r="E709" s="190"/>
      <c r="F709" s="188"/>
      <c r="G709" s="191"/>
      <c r="H709" s="189"/>
      <c r="I709" s="114"/>
      <c r="J709" s="114"/>
      <c r="K709" s="188"/>
      <c r="L709" s="188"/>
      <c r="M709" s="193"/>
      <c r="N709" s="194"/>
      <c r="O709" s="115"/>
      <c r="P709" s="117"/>
      <c r="Q709" s="193"/>
      <c r="R709" s="195"/>
      <c r="S709" s="195"/>
      <c r="T709" s="195"/>
      <c r="U709" s="195"/>
      <c r="V709" s="195"/>
      <c r="W709" s="196"/>
      <c r="X709" s="188"/>
    </row>
    <row r="710" spans="1:24" ht="20.25" customHeight="1">
      <c r="A710" s="188"/>
      <c r="B710" s="189"/>
      <c r="C710" s="188"/>
      <c r="D710" s="189"/>
      <c r="E710" s="190"/>
      <c r="F710" s="188"/>
      <c r="G710" s="191"/>
      <c r="H710" s="189"/>
      <c r="I710" s="114"/>
      <c r="J710" s="114"/>
      <c r="K710" s="188"/>
      <c r="L710" s="188"/>
      <c r="M710" s="193"/>
      <c r="N710" s="194"/>
      <c r="O710" s="115"/>
      <c r="P710" s="117"/>
      <c r="Q710" s="193"/>
      <c r="R710" s="195"/>
      <c r="S710" s="195"/>
      <c r="T710" s="195"/>
      <c r="U710" s="195"/>
      <c r="V710" s="195"/>
      <c r="W710" s="196"/>
      <c r="X710" s="188"/>
    </row>
    <row r="711" spans="1:24" ht="20.25" customHeight="1">
      <c r="A711" s="188"/>
      <c r="B711" s="189"/>
      <c r="C711" s="188"/>
      <c r="D711" s="189"/>
      <c r="E711" s="190"/>
      <c r="F711" s="188"/>
      <c r="G711" s="191"/>
      <c r="H711" s="189"/>
      <c r="I711" s="114"/>
      <c r="J711" s="114"/>
      <c r="K711" s="188"/>
      <c r="L711" s="188"/>
      <c r="M711" s="193"/>
      <c r="N711" s="194"/>
      <c r="O711" s="115"/>
      <c r="P711" s="117"/>
      <c r="Q711" s="193"/>
      <c r="R711" s="195"/>
      <c r="S711" s="195"/>
      <c r="T711" s="195"/>
      <c r="U711" s="195"/>
      <c r="V711" s="195"/>
      <c r="W711" s="196"/>
      <c r="X711" s="188"/>
    </row>
    <row r="712" spans="1:24" ht="20.25" customHeight="1">
      <c r="A712" s="188"/>
      <c r="B712" s="189"/>
      <c r="C712" s="188"/>
      <c r="D712" s="189"/>
      <c r="E712" s="190"/>
      <c r="F712" s="188"/>
      <c r="G712" s="191"/>
      <c r="H712" s="189"/>
      <c r="I712" s="114"/>
      <c r="J712" s="114"/>
      <c r="K712" s="188"/>
      <c r="L712" s="188"/>
      <c r="M712" s="193"/>
      <c r="N712" s="194"/>
      <c r="O712" s="115"/>
      <c r="P712" s="117"/>
      <c r="Q712" s="193"/>
      <c r="R712" s="195"/>
      <c r="S712" s="195"/>
      <c r="T712" s="195"/>
      <c r="U712" s="195"/>
      <c r="V712" s="195"/>
      <c r="W712" s="196"/>
      <c r="X712" s="188"/>
    </row>
    <row r="713" spans="1:24" ht="20.25" customHeight="1">
      <c r="A713" s="188"/>
      <c r="B713" s="189"/>
      <c r="C713" s="188"/>
      <c r="D713" s="189"/>
      <c r="E713" s="190"/>
      <c r="F713" s="188"/>
      <c r="G713" s="191"/>
      <c r="H713" s="189"/>
      <c r="I713" s="114"/>
      <c r="J713" s="114"/>
      <c r="K713" s="188"/>
      <c r="L713" s="188"/>
      <c r="M713" s="193"/>
      <c r="N713" s="194"/>
      <c r="O713" s="115"/>
      <c r="P713" s="117"/>
      <c r="Q713" s="193"/>
      <c r="R713" s="195"/>
      <c r="S713" s="195"/>
      <c r="T713" s="195"/>
      <c r="U713" s="195"/>
      <c r="V713" s="195"/>
      <c r="W713" s="196"/>
      <c r="X713" s="188"/>
    </row>
    <row r="714" spans="1:24" ht="20.25" customHeight="1">
      <c r="A714" s="188"/>
      <c r="B714" s="189"/>
      <c r="C714" s="188"/>
      <c r="D714" s="189"/>
      <c r="E714" s="190"/>
      <c r="F714" s="188"/>
      <c r="G714" s="191"/>
      <c r="H714" s="189"/>
      <c r="I714" s="114"/>
      <c r="J714" s="114"/>
      <c r="K714" s="188"/>
      <c r="L714" s="188"/>
      <c r="M714" s="193"/>
      <c r="N714" s="194"/>
      <c r="O714" s="115"/>
      <c r="P714" s="117"/>
      <c r="Q714" s="193"/>
      <c r="R714" s="195"/>
      <c r="S714" s="195"/>
      <c r="T714" s="195"/>
      <c r="U714" s="195"/>
      <c r="V714" s="195"/>
      <c r="W714" s="196"/>
      <c r="X714" s="188"/>
    </row>
    <row r="715" spans="1:24" ht="20.25" customHeight="1">
      <c r="A715" s="188"/>
      <c r="B715" s="189"/>
      <c r="C715" s="188"/>
      <c r="D715" s="189"/>
      <c r="E715" s="190"/>
      <c r="F715" s="188"/>
      <c r="G715" s="191"/>
      <c r="H715" s="189"/>
      <c r="I715" s="114"/>
      <c r="J715" s="114"/>
      <c r="K715" s="188"/>
      <c r="L715" s="188"/>
      <c r="M715" s="193"/>
      <c r="N715" s="194"/>
      <c r="O715" s="115"/>
      <c r="P715" s="117"/>
      <c r="Q715" s="193"/>
      <c r="R715" s="195"/>
      <c r="S715" s="195"/>
      <c r="T715" s="195"/>
      <c r="U715" s="195"/>
      <c r="V715" s="195"/>
      <c r="W715" s="196"/>
      <c r="X715" s="188"/>
    </row>
    <row r="716" spans="1:24" ht="20.25" customHeight="1">
      <c r="A716" s="188"/>
      <c r="B716" s="189"/>
      <c r="C716" s="188"/>
      <c r="D716" s="189"/>
      <c r="E716" s="190"/>
      <c r="F716" s="188"/>
      <c r="G716" s="191"/>
      <c r="H716" s="189"/>
      <c r="I716" s="114"/>
      <c r="J716" s="114"/>
      <c r="K716" s="188"/>
      <c r="L716" s="188"/>
      <c r="M716" s="193"/>
      <c r="N716" s="194"/>
      <c r="O716" s="115"/>
      <c r="P716" s="117"/>
      <c r="Q716" s="193"/>
      <c r="R716" s="195"/>
      <c r="S716" s="195"/>
      <c r="T716" s="195"/>
      <c r="U716" s="195"/>
      <c r="V716" s="195"/>
      <c r="W716" s="196"/>
      <c r="X716" s="188"/>
    </row>
    <row r="717" spans="1:24" ht="20.25" customHeight="1">
      <c r="A717" s="188"/>
      <c r="B717" s="189"/>
      <c r="C717" s="188"/>
      <c r="D717" s="189"/>
      <c r="E717" s="190"/>
      <c r="F717" s="188"/>
      <c r="G717" s="191"/>
      <c r="H717" s="189"/>
      <c r="I717" s="114"/>
      <c r="J717" s="114"/>
      <c r="K717" s="188"/>
      <c r="L717" s="188"/>
      <c r="M717" s="193"/>
      <c r="N717" s="194"/>
      <c r="O717" s="115"/>
      <c r="P717" s="117"/>
      <c r="Q717" s="193"/>
      <c r="R717" s="195"/>
      <c r="S717" s="195"/>
      <c r="T717" s="195"/>
      <c r="U717" s="195"/>
      <c r="V717" s="195"/>
      <c r="W717" s="196"/>
      <c r="X717" s="188"/>
    </row>
    <row r="718" spans="1:24" ht="20.25" customHeight="1">
      <c r="A718" s="188"/>
      <c r="B718" s="189"/>
      <c r="C718" s="188"/>
      <c r="D718" s="189"/>
      <c r="E718" s="190"/>
      <c r="F718" s="188"/>
      <c r="G718" s="191"/>
      <c r="H718" s="189"/>
      <c r="I718" s="114"/>
      <c r="J718" s="114"/>
      <c r="K718" s="188"/>
      <c r="L718" s="188"/>
      <c r="M718" s="193"/>
      <c r="N718" s="194"/>
      <c r="O718" s="115"/>
      <c r="P718" s="117"/>
      <c r="Q718" s="193"/>
      <c r="R718" s="195"/>
      <c r="S718" s="195"/>
      <c r="T718" s="195"/>
      <c r="U718" s="195"/>
      <c r="V718" s="195"/>
      <c r="W718" s="196"/>
      <c r="X718" s="188"/>
    </row>
    <row r="719" spans="1:24" ht="20.25" customHeight="1">
      <c r="A719" s="188"/>
      <c r="B719" s="189"/>
      <c r="C719" s="188"/>
      <c r="D719" s="189"/>
      <c r="E719" s="190"/>
      <c r="F719" s="188"/>
      <c r="G719" s="191"/>
      <c r="H719" s="189"/>
      <c r="I719" s="114"/>
      <c r="J719" s="114"/>
      <c r="K719" s="188"/>
      <c r="L719" s="188"/>
      <c r="M719" s="193"/>
      <c r="N719" s="194"/>
      <c r="O719" s="115"/>
      <c r="P719" s="117"/>
      <c r="Q719" s="193"/>
      <c r="R719" s="195"/>
      <c r="S719" s="195"/>
      <c r="T719" s="195"/>
      <c r="U719" s="195"/>
      <c r="V719" s="195"/>
      <c r="W719" s="196"/>
      <c r="X719" s="188"/>
    </row>
    <row r="720" spans="1:24" ht="20.25" customHeight="1">
      <c r="A720" s="188"/>
      <c r="B720" s="189"/>
      <c r="C720" s="188"/>
      <c r="D720" s="189"/>
      <c r="E720" s="190"/>
      <c r="F720" s="188"/>
      <c r="G720" s="191"/>
      <c r="H720" s="189"/>
      <c r="I720" s="114"/>
      <c r="J720" s="114"/>
      <c r="K720" s="188"/>
      <c r="L720" s="188"/>
      <c r="M720" s="193"/>
      <c r="N720" s="194"/>
      <c r="O720" s="115"/>
      <c r="P720" s="117"/>
      <c r="Q720" s="193"/>
      <c r="R720" s="195"/>
      <c r="S720" s="195"/>
      <c r="T720" s="195"/>
      <c r="U720" s="195"/>
      <c r="V720" s="195"/>
      <c r="W720" s="196"/>
      <c r="X720" s="188"/>
    </row>
    <row r="721" spans="1:24" ht="20.25" customHeight="1">
      <c r="A721" s="188"/>
      <c r="B721" s="189"/>
      <c r="C721" s="188"/>
      <c r="D721" s="189"/>
      <c r="E721" s="190"/>
      <c r="F721" s="188"/>
      <c r="G721" s="191"/>
      <c r="H721" s="189"/>
      <c r="I721" s="114"/>
      <c r="J721" s="114"/>
      <c r="K721" s="188"/>
      <c r="L721" s="188"/>
      <c r="M721" s="193"/>
      <c r="N721" s="194"/>
      <c r="O721" s="115"/>
      <c r="P721" s="117"/>
      <c r="Q721" s="193"/>
      <c r="R721" s="195"/>
      <c r="S721" s="195"/>
      <c r="T721" s="195"/>
      <c r="U721" s="195"/>
      <c r="V721" s="195"/>
      <c r="W721" s="196"/>
      <c r="X721" s="188"/>
    </row>
    <row r="722" spans="1:24" ht="20.25" customHeight="1">
      <c r="A722" s="188"/>
      <c r="B722" s="189"/>
      <c r="C722" s="188"/>
      <c r="D722" s="189"/>
      <c r="E722" s="190"/>
      <c r="F722" s="188"/>
      <c r="G722" s="191"/>
      <c r="H722" s="189"/>
      <c r="I722" s="114"/>
      <c r="J722" s="114"/>
      <c r="K722" s="188"/>
      <c r="L722" s="188"/>
      <c r="M722" s="193"/>
      <c r="N722" s="194"/>
      <c r="O722" s="115"/>
      <c r="P722" s="117"/>
      <c r="Q722" s="193"/>
      <c r="R722" s="195"/>
      <c r="S722" s="195"/>
      <c r="T722" s="195"/>
      <c r="U722" s="195"/>
      <c r="V722" s="195"/>
      <c r="W722" s="196"/>
      <c r="X722" s="188"/>
    </row>
    <row r="723" spans="1:24" ht="20.25" customHeight="1">
      <c r="A723" s="188"/>
      <c r="B723" s="189"/>
      <c r="C723" s="188"/>
      <c r="D723" s="189"/>
      <c r="E723" s="190"/>
      <c r="F723" s="188"/>
      <c r="G723" s="191"/>
      <c r="H723" s="189"/>
      <c r="I723" s="114"/>
      <c r="J723" s="114"/>
      <c r="K723" s="188"/>
      <c r="L723" s="188"/>
      <c r="M723" s="193"/>
      <c r="N723" s="194"/>
      <c r="O723" s="115"/>
      <c r="P723" s="117"/>
      <c r="Q723" s="193"/>
      <c r="R723" s="195"/>
      <c r="S723" s="195"/>
      <c r="T723" s="195"/>
      <c r="U723" s="195"/>
      <c r="V723" s="195"/>
      <c r="W723" s="196"/>
      <c r="X723" s="188"/>
    </row>
    <row r="724" spans="1:24" ht="20.25" customHeight="1">
      <c r="A724" s="188"/>
      <c r="B724" s="189"/>
      <c r="C724" s="188"/>
      <c r="D724" s="189"/>
      <c r="E724" s="190"/>
      <c r="F724" s="188"/>
      <c r="G724" s="191"/>
      <c r="H724" s="189"/>
      <c r="I724" s="114"/>
      <c r="J724" s="114"/>
      <c r="K724" s="188"/>
      <c r="L724" s="188"/>
      <c r="M724" s="193"/>
      <c r="N724" s="194"/>
      <c r="O724" s="115"/>
      <c r="P724" s="117"/>
      <c r="Q724" s="193"/>
      <c r="R724" s="195"/>
      <c r="S724" s="195"/>
      <c r="T724" s="195"/>
      <c r="U724" s="195"/>
      <c r="V724" s="195"/>
      <c r="W724" s="196"/>
      <c r="X724" s="188"/>
    </row>
    <row r="725" spans="1:24" ht="20.25" customHeight="1">
      <c r="A725" s="188"/>
      <c r="B725" s="189"/>
      <c r="C725" s="188"/>
      <c r="D725" s="189"/>
      <c r="E725" s="190"/>
      <c r="F725" s="188"/>
      <c r="G725" s="191"/>
      <c r="H725" s="189"/>
      <c r="I725" s="114"/>
      <c r="J725" s="114"/>
      <c r="K725" s="188"/>
      <c r="L725" s="188"/>
      <c r="M725" s="193"/>
      <c r="N725" s="194"/>
      <c r="O725" s="115"/>
      <c r="P725" s="117"/>
      <c r="Q725" s="193"/>
      <c r="R725" s="195"/>
      <c r="S725" s="195"/>
      <c r="T725" s="195"/>
      <c r="U725" s="195"/>
      <c r="V725" s="195"/>
      <c r="W725" s="196"/>
      <c r="X725" s="188"/>
    </row>
    <row r="726" spans="1:24" ht="20.25" customHeight="1">
      <c r="A726" s="188"/>
      <c r="B726" s="189"/>
      <c r="C726" s="188"/>
      <c r="D726" s="189"/>
      <c r="E726" s="190"/>
      <c r="F726" s="188"/>
      <c r="G726" s="191"/>
      <c r="H726" s="189"/>
      <c r="I726" s="114"/>
      <c r="J726" s="114"/>
      <c r="K726" s="188"/>
      <c r="L726" s="188"/>
      <c r="M726" s="193"/>
      <c r="N726" s="194"/>
      <c r="O726" s="115"/>
      <c r="P726" s="117"/>
      <c r="Q726" s="193"/>
      <c r="R726" s="195"/>
      <c r="S726" s="195"/>
      <c r="T726" s="195"/>
      <c r="U726" s="195"/>
      <c r="V726" s="195"/>
      <c r="W726" s="196"/>
      <c r="X726" s="188"/>
    </row>
    <row r="727" spans="1:24" ht="20.25" customHeight="1">
      <c r="A727" s="188"/>
      <c r="B727" s="189"/>
      <c r="C727" s="188"/>
      <c r="D727" s="189"/>
      <c r="E727" s="190"/>
      <c r="F727" s="188"/>
      <c r="G727" s="191"/>
      <c r="H727" s="189"/>
      <c r="I727" s="114"/>
      <c r="J727" s="114"/>
      <c r="K727" s="188"/>
      <c r="L727" s="188"/>
      <c r="M727" s="193"/>
      <c r="N727" s="194"/>
      <c r="O727" s="115"/>
      <c r="P727" s="117"/>
      <c r="Q727" s="193"/>
      <c r="R727" s="195"/>
      <c r="S727" s="195"/>
      <c r="T727" s="195"/>
      <c r="U727" s="195"/>
      <c r="V727" s="195"/>
      <c r="W727" s="196"/>
      <c r="X727" s="188"/>
    </row>
    <row r="728" spans="1:24" ht="20.25" customHeight="1">
      <c r="A728" s="188"/>
      <c r="B728" s="189"/>
      <c r="C728" s="188"/>
      <c r="D728" s="189"/>
      <c r="E728" s="190"/>
      <c r="F728" s="188"/>
      <c r="G728" s="191"/>
      <c r="H728" s="189"/>
      <c r="I728" s="114"/>
      <c r="J728" s="114"/>
      <c r="K728" s="188"/>
      <c r="L728" s="188"/>
      <c r="M728" s="193"/>
      <c r="N728" s="194"/>
      <c r="O728" s="115"/>
      <c r="P728" s="117"/>
      <c r="Q728" s="193"/>
      <c r="R728" s="195"/>
      <c r="S728" s="195"/>
      <c r="T728" s="195"/>
      <c r="U728" s="195"/>
      <c r="V728" s="195"/>
      <c r="W728" s="196"/>
      <c r="X728" s="188"/>
    </row>
    <row r="729" spans="1:24" ht="20.25" customHeight="1">
      <c r="A729" s="188"/>
      <c r="B729" s="189"/>
      <c r="C729" s="188"/>
      <c r="D729" s="189"/>
      <c r="E729" s="190"/>
      <c r="F729" s="188"/>
      <c r="G729" s="191"/>
      <c r="H729" s="189"/>
      <c r="I729" s="114"/>
      <c r="J729" s="114"/>
      <c r="K729" s="188"/>
      <c r="L729" s="188"/>
      <c r="M729" s="193"/>
      <c r="N729" s="194"/>
      <c r="O729" s="115"/>
      <c r="P729" s="117"/>
      <c r="Q729" s="193"/>
      <c r="R729" s="195"/>
      <c r="S729" s="195"/>
      <c r="T729" s="195"/>
      <c r="U729" s="195"/>
      <c r="V729" s="195"/>
      <c r="W729" s="196"/>
      <c r="X729" s="188"/>
    </row>
    <row r="730" spans="1:24" ht="20.25" customHeight="1">
      <c r="A730" s="188"/>
      <c r="B730" s="189"/>
      <c r="C730" s="188"/>
      <c r="D730" s="189"/>
      <c r="E730" s="190"/>
      <c r="F730" s="188"/>
      <c r="G730" s="191"/>
      <c r="H730" s="189"/>
      <c r="I730" s="114"/>
      <c r="J730" s="114"/>
      <c r="K730" s="188"/>
      <c r="L730" s="188"/>
      <c r="M730" s="193"/>
      <c r="N730" s="194"/>
      <c r="O730" s="115"/>
      <c r="P730" s="117"/>
      <c r="Q730" s="193"/>
      <c r="R730" s="195"/>
      <c r="S730" s="195"/>
      <c r="T730" s="195"/>
      <c r="U730" s="195"/>
      <c r="V730" s="195"/>
      <c r="W730" s="196"/>
      <c r="X730" s="188"/>
    </row>
    <row r="731" spans="1:24" ht="20.25" customHeight="1">
      <c r="A731" s="188"/>
      <c r="B731" s="189"/>
      <c r="C731" s="188"/>
      <c r="D731" s="189"/>
      <c r="E731" s="190"/>
      <c r="F731" s="188"/>
      <c r="G731" s="191"/>
      <c r="H731" s="189"/>
      <c r="I731" s="114"/>
      <c r="J731" s="114"/>
      <c r="K731" s="188"/>
      <c r="L731" s="188"/>
      <c r="M731" s="193"/>
      <c r="N731" s="194"/>
      <c r="O731" s="115"/>
      <c r="P731" s="117"/>
      <c r="Q731" s="193"/>
      <c r="R731" s="195"/>
      <c r="S731" s="195"/>
      <c r="T731" s="195"/>
      <c r="U731" s="195"/>
      <c r="V731" s="195"/>
      <c r="W731" s="196"/>
      <c r="X731" s="188"/>
    </row>
    <row r="732" spans="1:24" ht="20.25" customHeight="1">
      <c r="A732" s="188"/>
      <c r="B732" s="189"/>
      <c r="C732" s="188"/>
      <c r="D732" s="189"/>
      <c r="E732" s="190"/>
      <c r="F732" s="188"/>
      <c r="G732" s="191"/>
      <c r="H732" s="189"/>
      <c r="I732" s="114"/>
      <c r="J732" s="114"/>
      <c r="K732" s="188"/>
      <c r="L732" s="188"/>
      <c r="M732" s="193"/>
      <c r="N732" s="194"/>
      <c r="O732" s="115"/>
      <c r="P732" s="117"/>
      <c r="Q732" s="193"/>
      <c r="R732" s="195"/>
      <c r="S732" s="195"/>
      <c r="T732" s="195"/>
      <c r="U732" s="195"/>
      <c r="V732" s="195"/>
      <c r="W732" s="196"/>
      <c r="X732" s="188"/>
    </row>
    <row r="733" spans="1:24" ht="20.25" customHeight="1">
      <c r="A733" s="188"/>
      <c r="B733" s="189"/>
      <c r="C733" s="188"/>
      <c r="D733" s="189"/>
      <c r="E733" s="190"/>
      <c r="F733" s="188"/>
      <c r="G733" s="191"/>
      <c r="H733" s="189"/>
      <c r="I733" s="114"/>
      <c r="J733" s="114"/>
      <c r="K733" s="188"/>
      <c r="L733" s="188"/>
      <c r="M733" s="193"/>
      <c r="N733" s="194"/>
      <c r="O733" s="115"/>
      <c r="P733" s="117"/>
      <c r="Q733" s="193"/>
      <c r="R733" s="195"/>
      <c r="S733" s="195"/>
      <c r="T733" s="195"/>
      <c r="U733" s="195"/>
      <c r="V733" s="195"/>
      <c r="W733" s="196"/>
      <c r="X733" s="188"/>
    </row>
    <row r="734" spans="1:24" ht="20.25" customHeight="1">
      <c r="A734" s="188"/>
      <c r="B734" s="189"/>
      <c r="C734" s="188"/>
      <c r="D734" s="189"/>
      <c r="E734" s="190"/>
      <c r="F734" s="188"/>
      <c r="G734" s="191"/>
      <c r="H734" s="189"/>
      <c r="I734" s="114"/>
      <c r="J734" s="114"/>
      <c r="K734" s="188"/>
      <c r="L734" s="188"/>
      <c r="M734" s="193"/>
      <c r="N734" s="194"/>
      <c r="O734" s="115"/>
      <c r="P734" s="117"/>
      <c r="Q734" s="193"/>
      <c r="R734" s="195"/>
      <c r="S734" s="195"/>
      <c r="T734" s="195"/>
      <c r="U734" s="195"/>
      <c r="V734" s="195"/>
      <c r="W734" s="196"/>
      <c r="X734" s="188"/>
    </row>
    <row r="735" spans="1:24" ht="20.25" customHeight="1">
      <c r="A735" s="188"/>
      <c r="B735" s="189"/>
      <c r="C735" s="188"/>
      <c r="D735" s="189"/>
      <c r="E735" s="190"/>
      <c r="F735" s="188"/>
      <c r="G735" s="191"/>
      <c r="H735" s="189"/>
      <c r="I735" s="114"/>
      <c r="J735" s="114"/>
      <c r="K735" s="188"/>
      <c r="L735" s="188"/>
      <c r="M735" s="193"/>
      <c r="N735" s="194"/>
      <c r="O735" s="115"/>
      <c r="P735" s="117"/>
      <c r="Q735" s="193"/>
      <c r="R735" s="195"/>
      <c r="S735" s="195"/>
      <c r="T735" s="195"/>
      <c r="U735" s="195"/>
      <c r="V735" s="195"/>
      <c r="W735" s="196"/>
      <c r="X735" s="188"/>
    </row>
    <row r="736" spans="1:24" ht="20.25" customHeight="1">
      <c r="A736" s="188"/>
      <c r="B736" s="189"/>
      <c r="C736" s="188"/>
      <c r="D736" s="189"/>
      <c r="E736" s="190"/>
      <c r="F736" s="188"/>
      <c r="G736" s="191"/>
      <c r="H736" s="189"/>
      <c r="I736" s="114"/>
      <c r="J736" s="114"/>
      <c r="K736" s="188"/>
      <c r="L736" s="188"/>
      <c r="M736" s="193"/>
      <c r="N736" s="194"/>
      <c r="O736" s="115"/>
      <c r="P736" s="117"/>
      <c r="Q736" s="193"/>
      <c r="R736" s="195"/>
      <c r="S736" s="195"/>
      <c r="T736" s="195"/>
      <c r="U736" s="195"/>
      <c r="V736" s="195"/>
      <c r="W736" s="196"/>
      <c r="X736" s="188"/>
    </row>
    <row r="737" spans="1:24" ht="20.25" customHeight="1">
      <c r="A737" s="188"/>
      <c r="B737" s="189"/>
      <c r="C737" s="188"/>
      <c r="D737" s="189"/>
      <c r="E737" s="190"/>
      <c r="F737" s="188"/>
      <c r="G737" s="191"/>
      <c r="H737" s="189"/>
      <c r="I737" s="114"/>
      <c r="J737" s="114"/>
      <c r="K737" s="188"/>
      <c r="L737" s="188"/>
      <c r="M737" s="193"/>
      <c r="N737" s="194"/>
      <c r="O737" s="115"/>
      <c r="P737" s="117"/>
      <c r="Q737" s="193"/>
      <c r="R737" s="195"/>
      <c r="S737" s="195"/>
      <c r="T737" s="195"/>
      <c r="U737" s="195"/>
      <c r="V737" s="195"/>
      <c r="W737" s="196"/>
      <c r="X737" s="188"/>
    </row>
    <row r="738" spans="1:24" ht="20.25" customHeight="1">
      <c r="A738" s="188"/>
      <c r="B738" s="189"/>
      <c r="C738" s="188"/>
      <c r="D738" s="189"/>
      <c r="E738" s="190"/>
      <c r="F738" s="188"/>
      <c r="G738" s="191"/>
      <c r="H738" s="189"/>
      <c r="I738" s="114"/>
      <c r="J738" s="114"/>
      <c r="K738" s="188"/>
      <c r="L738" s="188"/>
      <c r="M738" s="193"/>
      <c r="N738" s="194"/>
      <c r="O738" s="115"/>
      <c r="P738" s="117"/>
      <c r="Q738" s="193"/>
      <c r="R738" s="195"/>
      <c r="S738" s="195"/>
      <c r="T738" s="195"/>
      <c r="U738" s="195"/>
      <c r="V738" s="195"/>
      <c r="W738" s="196"/>
      <c r="X738" s="188"/>
    </row>
    <row r="739" spans="1:24" ht="20.25" customHeight="1">
      <c r="A739" s="188"/>
      <c r="B739" s="189"/>
      <c r="C739" s="188"/>
      <c r="D739" s="189"/>
      <c r="E739" s="190"/>
      <c r="F739" s="188"/>
      <c r="G739" s="191"/>
      <c r="H739" s="189"/>
      <c r="I739" s="114"/>
      <c r="J739" s="114"/>
      <c r="K739" s="188"/>
      <c r="L739" s="188"/>
      <c r="M739" s="193"/>
      <c r="N739" s="194"/>
      <c r="O739" s="115"/>
      <c r="P739" s="117"/>
      <c r="Q739" s="193"/>
      <c r="R739" s="195"/>
      <c r="S739" s="195"/>
      <c r="T739" s="195"/>
      <c r="U739" s="195"/>
      <c r="V739" s="195"/>
      <c r="W739" s="196"/>
      <c r="X739" s="188"/>
    </row>
    <row r="740" spans="1:24" ht="20.25" customHeight="1">
      <c r="A740" s="188"/>
      <c r="B740" s="189"/>
      <c r="C740" s="188"/>
      <c r="D740" s="189"/>
      <c r="E740" s="190"/>
      <c r="F740" s="188"/>
      <c r="G740" s="191"/>
      <c r="H740" s="189"/>
      <c r="I740" s="114"/>
      <c r="J740" s="114"/>
      <c r="K740" s="188"/>
      <c r="L740" s="188"/>
      <c r="M740" s="193"/>
      <c r="N740" s="194"/>
      <c r="O740" s="115"/>
      <c r="P740" s="117"/>
      <c r="Q740" s="193"/>
      <c r="R740" s="195"/>
      <c r="S740" s="195"/>
      <c r="T740" s="195"/>
      <c r="U740" s="195"/>
      <c r="V740" s="195"/>
      <c r="W740" s="196"/>
      <c r="X740" s="188"/>
    </row>
    <row r="741" spans="1:24" ht="20.25" customHeight="1">
      <c r="A741" s="188"/>
      <c r="B741" s="189"/>
      <c r="C741" s="188"/>
      <c r="D741" s="189"/>
      <c r="E741" s="190"/>
      <c r="F741" s="188"/>
      <c r="G741" s="191"/>
      <c r="H741" s="189"/>
      <c r="I741" s="114"/>
      <c r="J741" s="114"/>
      <c r="K741" s="188"/>
      <c r="L741" s="188"/>
      <c r="M741" s="193"/>
      <c r="N741" s="194"/>
      <c r="O741" s="115"/>
      <c r="P741" s="117"/>
      <c r="Q741" s="193"/>
      <c r="R741" s="195"/>
      <c r="S741" s="195"/>
      <c r="T741" s="195"/>
      <c r="U741" s="195"/>
      <c r="V741" s="195"/>
      <c r="W741" s="196"/>
      <c r="X741" s="188"/>
    </row>
    <row r="742" spans="1:24" ht="20.25" customHeight="1">
      <c r="A742" s="188"/>
      <c r="B742" s="189"/>
      <c r="C742" s="188"/>
      <c r="D742" s="189"/>
      <c r="E742" s="190"/>
      <c r="F742" s="188"/>
      <c r="G742" s="191"/>
      <c r="H742" s="189"/>
      <c r="I742" s="114"/>
      <c r="J742" s="114"/>
      <c r="K742" s="188"/>
      <c r="L742" s="188"/>
      <c r="M742" s="193"/>
      <c r="N742" s="194"/>
      <c r="O742" s="115"/>
      <c r="P742" s="117"/>
      <c r="Q742" s="193"/>
      <c r="R742" s="195"/>
      <c r="S742" s="195"/>
      <c r="T742" s="195"/>
      <c r="U742" s="195"/>
      <c r="V742" s="195"/>
      <c r="W742" s="196"/>
      <c r="X742" s="188"/>
    </row>
    <row r="743" spans="1:24" ht="20.25" customHeight="1">
      <c r="A743" s="188"/>
      <c r="B743" s="189"/>
      <c r="C743" s="188"/>
      <c r="D743" s="189"/>
      <c r="E743" s="190"/>
      <c r="F743" s="188"/>
      <c r="G743" s="191"/>
      <c r="H743" s="189"/>
      <c r="I743" s="114"/>
      <c r="J743" s="114"/>
      <c r="K743" s="188"/>
      <c r="L743" s="188"/>
      <c r="M743" s="193"/>
      <c r="N743" s="194"/>
      <c r="O743" s="115"/>
      <c r="P743" s="117"/>
      <c r="Q743" s="193"/>
      <c r="R743" s="195"/>
      <c r="S743" s="195"/>
      <c r="T743" s="195"/>
      <c r="U743" s="195"/>
      <c r="V743" s="195"/>
      <c r="W743" s="196"/>
      <c r="X743" s="188"/>
    </row>
    <row r="744" spans="1:24" ht="20.25" customHeight="1">
      <c r="A744" s="188"/>
      <c r="B744" s="189"/>
      <c r="C744" s="188"/>
      <c r="D744" s="189"/>
      <c r="E744" s="190"/>
      <c r="F744" s="188"/>
      <c r="G744" s="191"/>
      <c r="H744" s="189"/>
      <c r="I744" s="114"/>
      <c r="J744" s="114"/>
      <c r="K744" s="188"/>
      <c r="L744" s="188"/>
      <c r="M744" s="193"/>
      <c r="N744" s="194"/>
      <c r="O744" s="115"/>
      <c r="P744" s="117"/>
      <c r="Q744" s="193"/>
      <c r="R744" s="195"/>
      <c r="S744" s="195"/>
      <c r="T744" s="195"/>
      <c r="U744" s="195"/>
      <c r="V744" s="195"/>
      <c r="W744" s="196"/>
      <c r="X744" s="188"/>
    </row>
    <row r="745" spans="1:24" ht="20.25" customHeight="1">
      <c r="A745" s="188"/>
      <c r="B745" s="189"/>
      <c r="C745" s="188"/>
      <c r="D745" s="189"/>
      <c r="E745" s="190"/>
      <c r="F745" s="188"/>
      <c r="G745" s="191"/>
      <c r="H745" s="189"/>
      <c r="I745" s="114"/>
      <c r="J745" s="114"/>
      <c r="K745" s="188"/>
      <c r="L745" s="188"/>
      <c r="M745" s="193"/>
      <c r="N745" s="194"/>
      <c r="O745" s="115"/>
      <c r="P745" s="117"/>
      <c r="Q745" s="193"/>
      <c r="R745" s="195"/>
      <c r="S745" s="195"/>
      <c r="T745" s="195"/>
      <c r="U745" s="195"/>
      <c r="V745" s="195"/>
      <c r="W745" s="196"/>
      <c r="X745" s="188"/>
    </row>
    <row r="746" spans="1:24" ht="20.25" customHeight="1">
      <c r="A746" s="188"/>
      <c r="B746" s="189"/>
      <c r="C746" s="188"/>
      <c r="D746" s="189"/>
      <c r="E746" s="190"/>
      <c r="F746" s="188"/>
      <c r="G746" s="191"/>
      <c r="H746" s="189"/>
      <c r="I746" s="114"/>
      <c r="J746" s="114"/>
      <c r="K746" s="188"/>
      <c r="L746" s="188"/>
      <c r="M746" s="193"/>
      <c r="N746" s="194"/>
      <c r="O746" s="115"/>
      <c r="P746" s="117"/>
      <c r="Q746" s="193"/>
      <c r="R746" s="195"/>
      <c r="S746" s="195"/>
      <c r="T746" s="195"/>
      <c r="U746" s="195"/>
      <c r="V746" s="195"/>
      <c r="W746" s="196"/>
      <c r="X746" s="188"/>
    </row>
    <row r="747" spans="1:24" ht="20.25" customHeight="1">
      <c r="A747" s="188"/>
      <c r="B747" s="189"/>
      <c r="C747" s="188"/>
      <c r="D747" s="189"/>
      <c r="E747" s="190"/>
      <c r="F747" s="188"/>
      <c r="G747" s="191"/>
      <c r="H747" s="189"/>
      <c r="I747" s="114"/>
      <c r="J747" s="114"/>
      <c r="K747" s="188"/>
      <c r="L747" s="188"/>
      <c r="M747" s="193"/>
      <c r="N747" s="194"/>
      <c r="O747" s="115"/>
      <c r="P747" s="117"/>
      <c r="Q747" s="193"/>
      <c r="R747" s="195"/>
      <c r="S747" s="195"/>
      <c r="T747" s="195"/>
      <c r="U747" s="195"/>
      <c r="V747" s="195"/>
      <c r="W747" s="196"/>
      <c r="X747" s="188"/>
    </row>
    <row r="748" spans="1:24" ht="20.25" customHeight="1">
      <c r="A748" s="188"/>
      <c r="B748" s="189"/>
      <c r="C748" s="188"/>
      <c r="D748" s="189"/>
      <c r="E748" s="190"/>
      <c r="F748" s="188"/>
      <c r="G748" s="191"/>
      <c r="H748" s="189"/>
      <c r="I748" s="114"/>
      <c r="J748" s="114"/>
      <c r="K748" s="188"/>
      <c r="L748" s="188"/>
      <c r="M748" s="193"/>
      <c r="N748" s="194"/>
      <c r="O748" s="115"/>
      <c r="P748" s="117"/>
      <c r="Q748" s="193"/>
      <c r="R748" s="195"/>
      <c r="S748" s="195"/>
      <c r="T748" s="195"/>
      <c r="U748" s="195"/>
      <c r="V748" s="195"/>
      <c r="W748" s="196"/>
      <c r="X748" s="188"/>
    </row>
    <row r="749" spans="1:24" ht="20.25" customHeight="1">
      <c r="A749" s="188"/>
      <c r="B749" s="189"/>
      <c r="C749" s="188"/>
      <c r="D749" s="189"/>
      <c r="E749" s="190"/>
      <c r="F749" s="188"/>
      <c r="G749" s="191"/>
      <c r="H749" s="189"/>
      <c r="I749" s="114"/>
      <c r="J749" s="114"/>
      <c r="K749" s="188"/>
      <c r="L749" s="188"/>
      <c r="M749" s="193"/>
      <c r="N749" s="194"/>
      <c r="O749" s="115"/>
      <c r="P749" s="117"/>
      <c r="Q749" s="193"/>
      <c r="R749" s="195"/>
      <c r="S749" s="195"/>
      <c r="T749" s="195"/>
      <c r="U749" s="195"/>
      <c r="V749" s="195"/>
      <c r="W749" s="196"/>
      <c r="X749" s="188"/>
    </row>
    <row r="750" spans="1:24" ht="20.25" customHeight="1">
      <c r="A750" s="188"/>
      <c r="B750" s="189"/>
      <c r="C750" s="188"/>
      <c r="D750" s="189"/>
      <c r="E750" s="190"/>
      <c r="F750" s="188"/>
      <c r="G750" s="191"/>
      <c r="H750" s="189"/>
      <c r="I750" s="114"/>
      <c r="J750" s="114"/>
      <c r="K750" s="188"/>
      <c r="L750" s="188"/>
      <c r="M750" s="193"/>
      <c r="N750" s="194"/>
      <c r="O750" s="115"/>
      <c r="P750" s="117"/>
      <c r="Q750" s="193"/>
      <c r="R750" s="195"/>
      <c r="S750" s="195"/>
      <c r="T750" s="195"/>
      <c r="U750" s="195"/>
      <c r="V750" s="195"/>
      <c r="W750" s="196"/>
      <c r="X750" s="188"/>
    </row>
    <row r="751" spans="1:24" ht="20.25" customHeight="1">
      <c r="A751" s="188"/>
      <c r="B751" s="189"/>
      <c r="C751" s="188"/>
      <c r="D751" s="189"/>
      <c r="E751" s="190"/>
      <c r="F751" s="188"/>
      <c r="G751" s="191"/>
      <c r="H751" s="189"/>
      <c r="I751" s="114"/>
      <c r="J751" s="114"/>
      <c r="K751" s="188"/>
      <c r="L751" s="188"/>
      <c r="M751" s="193"/>
      <c r="N751" s="194"/>
      <c r="O751" s="115"/>
      <c r="P751" s="117"/>
      <c r="Q751" s="193"/>
      <c r="R751" s="195"/>
      <c r="S751" s="195"/>
      <c r="T751" s="195"/>
      <c r="U751" s="195"/>
      <c r="V751" s="195"/>
      <c r="W751" s="196"/>
      <c r="X751" s="188"/>
    </row>
    <row r="752" spans="1:24" ht="20.25" customHeight="1">
      <c r="A752" s="188"/>
      <c r="B752" s="189"/>
      <c r="C752" s="188"/>
      <c r="D752" s="189"/>
      <c r="E752" s="190"/>
      <c r="F752" s="188"/>
      <c r="G752" s="191"/>
      <c r="H752" s="189"/>
      <c r="I752" s="114"/>
      <c r="J752" s="114"/>
      <c r="K752" s="188"/>
      <c r="L752" s="188"/>
      <c r="M752" s="193"/>
      <c r="N752" s="194"/>
      <c r="O752" s="115"/>
      <c r="P752" s="117"/>
      <c r="Q752" s="193"/>
      <c r="R752" s="195"/>
      <c r="S752" s="195"/>
      <c r="T752" s="195"/>
      <c r="U752" s="195"/>
      <c r="V752" s="195"/>
      <c r="W752" s="196"/>
      <c r="X752" s="188"/>
    </row>
    <row r="753" spans="1:24" ht="20.25" customHeight="1">
      <c r="A753" s="188"/>
      <c r="B753" s="189"/>
      <c r="C753" s="188"/>
      <c r="D753" s="189"/>
      <c r="E753" s="190"/>
      <c r="F753" s="188"/>
      <c r="G753" s="191"/>
      <c r="H753" s="189"/>
      <c r="I753" s="114"/>
      <c r="J753" s="114"/>
      <c r="K753" s="188"/>
      <c r="L753" s="188"/>
      <c r="M753" s="193"/>
      <c r="N753" s="194"/>
      <c r="O753" s="115"/>
      <c r="P753" s="117"/>
      <c r="Q753" s="193"/>
      <c r="R753" s="195"/>
      <c r="S753" s="195"/>
      <c r="T753" s="195"/>
      <c r="U753" s="195"/>
      <c r="V753" s="195"/>
      <c r="W753" s="196"/>
      <c r="X753" s="188"/>
    </row>
    <row r="754" spans="1:24" ht="20.25" customHeight="1">
      <c r="A754" s="188"/>
      <c r="B754" s="189"/>
      <c r="C754" s="188"/>
      <c r="D754" s="189"/>
      <c r="E754" s="190"/>
      <c r="F754" s="188"/>
      <c r="G754" s="191"/>
      <c r="H754" s="189"/>
      <c r="I754" s="114"/>
      <c r="J754" s="114"/>
      <c r="K754" s="188"/>
      <c r="L754" s="188"/>
      <c r="M754" s="193"/>
      <c r="N754" s="194"/>
      <c r="O754" s="115"/>
      <c r="P754" s="117"/>
      <c r="Q754" s="193"/>
      <c r="R754" s="195"/>
      <c r="S754" s="195"/>
      <c r="T754" s="195"/>
      <c r="U754" s="195"/>
      <c r="V754" s="195"/>
      <c r="W754" s="196"/>
      <c r="X754" s="188"/>
    </row>
    <row r="755" spans="1:24" ht="20.25" customHeight="1">
      <c r="A755" s="188"/>
      <c r="B755" s="189"/>
      <c r="C755" s="188"/>
      <c r="D755" s="189"/>
      <c r="E755" s="190"/>
      <c r="F755" s="188"/>
      <c r="G755" s="191"/>
      <c r="H755" s="189"/>
      <c r="I755" s="114"/>
      <c r="J755" s="114"/>
      <c r="K755" s="188"/>
      <c r="L755" s="188"/>
      <c r="M755" s="193"/>
      <c r="N755" s="194"/>
      <c r="O755" s="115"/>
      <c r="P755" s="117"/>
      <c r="Q755" s="193"/>
      <c r="R755" s="195"/>
      <c r="S755" s="195"/>
      <c r="T755" s="195"/>
      <c r="U755" s="195"/>
      <c r="V755" s="195"/>
      <c r="W755" s="196"/>
      <c r="X755" s="188"/>
    </row>
    <row r="756" spans="1:24" ht="20.25" customHeight="1">
      <c r="A756" s="188"/>
      <c r="B756" s="189"/>
      <c r="C756" s="188"/>
      <c r="D756" s="189"/>
      <c r="E756" s="190"/>
      <c r="F756" s="188"/>
      <c r="G756" s="191"/>
      <c r="H756" s="189"/>
      <c r="I756" s="114"/>
      <c r="J756" s="114"/>
      <c r="K756" s="188"/>
      <c r="L756" s="188"/>
      <c r="M756" s="193"/>
      <c r="N756" s="194"/>
      <c r="O756" s="115"/>
      <c r="P756" s="117"/>
      <c r="Q756" s="193"/>
      <c r="R756" s="195"/>
      <c r="S756" s="195"/>
      <c r="T756" s="195"/>
      <c r="U756" s="195"/>
      <c r="V756" s="195"/>
      <c r="W756" s="196"/>
      <c r="X756" s="188"/>
    </row>
    <row r="757" spans="1:24" ht="20.25" customHeight="1">
      <c r="A757" s="188"/>
      <c r="B757" s="189"/>
      <c r="C757" s="188"/>
      <c r="D757" s="189"/>
      <c r="E757" s="190"/>
      <c r="F757" s="188"/>
      <c r="G757" s="191"/>
      <c r="H757" s="189"/>
      <c r="I757" s="114"/>
      <c r="J757" s="114"/>
      <c r="K757" s="188"/>
      <c r="L757" s="188"/>
      <c r="M757" s="193"/>
      <c r="N757" s="194"/>
      <c r="O757" s="115"/>
      <c r="P757" s="117"/>
      <c r="Q757" s="193"/>
      <c r="R757" s="195"/>
      <c r="S757" s="195"/>
      <c r="T757" s="195"/>
      <c r="U757" s="195"/>
      <c r="V757" s="195"/>
      <c r="W757" s="196"/>
      <c r="X757" s="188"/>
    </row>
    <row r="758" spans="1:24" ht="20.25" customHeight="1">
      <c r="A758" s="188"/>
      <c r="B758" s="189"/>
      <c r="C758" s="188"/>
      <c r="D758" s="189"/>
      <c r="E758" s="190"/>
      <c r="F758" s="188"/>
      <c r="G758" s="191"/>
      <c r="H758" s="189"/>
      <c r="I758" s="114"/>
      <c r="J758" s="114"/>
      <c r="K758" s="188"/>
      <c r="L758" s="188"/>
      <c r="M758" s="193"/>
      <c r="N758" s="194"/>
      <c r="O758" s="115"/>
      <c r="P758" s="117"/>
      <c r="Q758" s="193"/>
      <c r="R758" s="195"/>
      <c r="S758" s="195"/>
      <c r="T758" s="195"/>
      <c r="U758" s="195"/>
      <c r="V758" s="195"/>
      <c r="W758" s="196"/>
      <c r="X758" s="188"/>
    </row>
    <row r="759" spans="1:24" ht="20.25" customHeight="1">
      <c r="A759" s="188"/>
      <c r="B759" s="189"/>
      <c r="C759" s="188"/>
      <c r="D759" s="189"/>
      <c r="E759" s="190"/>
      <c r="F759" s="188"/>
      <c r="G759" s="191"/>
      <c r="H759" s="189"/>
      <c r="I759" s="114"/>
      <c r="J759" s="114"/>
      <c r="K759" s="188"/>
      <c r="L759" s="188"/>
      <c r="M759" s="193"/>
      <c r="N759" s="194"/>
      <c r="O759" s="115"/>
      <c r="P759" s="117"/>
      <c r="Q759" s="193"/>
      <c r="R759" s="195"/>
      <c r="S759" s="195"/>
      <c r="T759" s="195"/>
      <c r="U759" s="195"/>
      <c r="V759" s="195"/>
      <c r="W759" s="196"/>
      <c r="X759" s="188"/>
    </row>
    <row r="760" spans="1:24" ht="20.25" customHeight="1">
      <c r="A760" s="188"/>
      <c r="B760" s="189"/>
      <c r="C760" s="188"/>
      <c r="D760" s="189"/>
      <c r="E760" s="190"/>
      <c r="F760" s="188"/>
      <c r="G760" s="191"/>
      <c r="H760" s="189"/>
      <c r="I760" s="114"/>
      <c r="J760" s="114"/>
      <c r="K760" s="188"/>
      <c r="L760" s="188"/>
      <c r="M760" s="193"/>
      <c r="N760" s="194"/>
      <c r="O760" s="115"/>
      <c r="P760" s="117"/>
      <c r="Q760" s="193"/>
      <c r="R760" s="195"/>
      <c r="S760" s="195"/>
      <c r="T760" s="195"/>
      <c r="U760" s="195"/>
      <c r="V760" s="195"/>
      <c r="W760" s="196"/>
      <c r="X760" s="188"/>
    </row>
    <row r="761" spans="1:24" ht="20.25" customHeight="1">
      <c r="A761" s="188"/>
      <c r="B761" s="189"/>
      <c r="C761" s="188"/>
      <c r="D761" s="189"/>
      <c r="E761" s="190"/>
      <c r="F761" s="188"/>
      <c r="G761" s="191"/>
      <c r="H761" s="189"/>
      <c r="I761" s="114"/>
      <c r="J761" s="114"/>
      <c r="K761" s="188"/>
      <c r="L761" s="188"/>
      <c r="M761" s="193"/>
      <c r="N761" s="194"/>
      <c r="O761" s="115"/>
      <c r="P761" s="117"/>
      <c r="Q761" s="193"/>
      <c r="R761" s="195"/>
      <c r="S761" s="195"/>
      <c r="T761" s="195"/>
      <c r="U761" s="195"/>
      <c r="V761" s="195"/>
      <c r="W761" s="196"/>
      <c r="X761" s="188"/>
    </row>
    <row r="762" spans="1:24" ht="20.25" customHeight="1">
      <c r="A762" s="188"/>
      <c r="B762" s="189"/>
      <c r="C762" s="188"/>
      <c r="D762" s="189"/>
      <c r="E762" s="190"/>
      <c r="F762" s="188"/>
      <c r="G762" s="191"/>
      <c r="H762" s="189"/>
      <c r="I762" s="114"/>
      <c r="J762" s="114"/>
      <c r="K762" s="188"/>
      <c r="L762" s="188"/>
      <c r="M762" s="193"/>
      <c r="N762" s="194"/>
      <c r="O762" s="115"/>
      <c r="P762" s="117"/>
      <c r="Q762" s="193"/>
      <c r="R762" s="195"/>
      <c r="S762" s="195"/>
      <c r="T762" s="195"/>
      <c r="U762" s="195"/>
      <c r="V762" s="195"/>
      <c r="W762" s="196"/>
      <c r="X762" s="188"/>
    </row>
    <row r="763" spans="1:24" ht="20.25" customHeight="1">
      <c r="A763" s="188"/>
      <c r="B763" s="189"/>
      <c r="C763" s="188"/>
      <c r="D763" s="189"/>
      <c r="E763" s="190"/>
      <c r="F763" s="188"/>
      <c r="G763" s="191"/>
      <c r="H763" s="189"/>
      <c r="I763" s="114"/>
      <c r="J763" s="114"/>
      <c r="K763" s="188"/>
      <c r="L763" s="188"/>
      <c r="M763" s="193"/>
      <c r="N763" s="194"/>
      <c r="O763" s="115"/>
      <c r="P763" s="117"/>
      <c r="Q763" s="193"/>
      <c r="R763" s="195"/>
      <c r="S763" s="195"/>
      <c r="T763" s="195"/>
      <c r="U763" s="195"/>
      <c r="V763" s="195"/>
      <c r="W763" s="196"/>
      <c r="X763" s="188"/>
    </row>
    <row r="764" spans="1:24" ht="20.25" customHeight="1">
      <c r="A764" s="188"/>
      <c r="B764" s="189"/>
      <c r="C764" s="188"/>
      <c r="D764" s="189"/>
      <c r="E764" s="190"/>
      <c r="F764" s="188"/>
      <c r="G764" s="191"/>
      <c r="H764" s="189"/>
      <c r="I764" s="114"/>
      <c r="J764" s="114"/>
      <c r="K764" s="188"/>
      <c r="L764" s="188"/>
      <c r="M764" s="193"/>
      <c r="N764" s="194"/>
      <c r="O764" s="115"/>
      <c r="P764" s="117"/>
      <c r="Q764" s="193"/>
      <c r="R764" s="195"/>
      <c r="S764" s="195"/>
      <c r="T764" s="195"/>
      <c r="U764" s="195"/>
      <c r="V764" s="195"/>
      <c r="W764" s="196"/>
      <c r="X764" s="188"/>
    </row>
    <row r="765" spans="1:24" ht="20.25" customHeight="1">
      <c r="A765" s="188"/>
      <c r="B765" s="189"/>
      <c r="C765" s="188"/>
      <c r="D765" s="189"/>
      <c r="E765" s="190"/>
      <c r="F765" s="188"/>
      <c r="G765" s="191"/>
      <c r="H765" s="189"/>
      <c r="I765" s="114"/>
      <c r="J765" s="114"/>
      <c r="K765" s="188"/>
      <c r="L765" s="188"/>
      <c r="M765" s="193"/>
      <c r="N765" s="194"/>
      <c r="O765" s="115"/>
      <c r="P765" s="117"/>
      <c r="Q765" s="193"/>
      <c r="R765" s="195"/>
      <c r="S765" s="195"/>
      <c r="T765" s="195"/>
      <c r="U765" s="195"/>
      <c r="V765" s="195"/>
      <c r="W765" s="196"/>
      <c r="X765" s="188"/>
    </row>
    <row r="766" spans="1:24" ht="20.25" customHeight="1">
      <c r="A766" s="188"/>
      <c r="B766" s="189"/>
      <c r="C766" s="188"/>
      <c r="D766" s="189"/>
      <c r="E766" s="190"/>
      <c r="F766" s="188"/>
      <c r="G766" s="191"/>
      <c r="H766" s="189"/>
      <c r="I766" s="114"/>
      <c r="J766" s="114"/>
      <c r="K766" s="188"/>
      <c r="L766" s="188"/>
      <c r="M766" s="193"/>
      <c r="N766" s="194"/>
      <c r="O766" s="115"/>
      <c r="P766" s="117"/>
      <c r="Q766" s="193"/>
      <c r="R766" s="195"/>
      <c r="S766" s="195"/>
      <c r="T766" s="195"/>
      <c r="U766" s="195"/>
      <c r="V766" s="195"/>
      <c r="W766" s="196"/>
      <c r="X766" s="188"/>
    </row>
    <row r="767" spans="1:24" ht="20.25" customHeight="1">
      <c r="A767" s="188"/>
      <c r="B767" s="189"/>
      <c r="C767" s="188"/>
      <c r="D767" s="189"/>
      <c r="E767" s="190"/>
      <c r="F767" s="188"/>
      <c r="G767" s="191"/>
      <c r="H767" s="189"/>
      <c r="I767" s="114"/>
      <c r="J767" s="114"/>
      <c r="K767" s="188"/>
      <c r="L767" s="188"/>
      <c r="M767" s="193"/>
      <c r="N767" s="194"/>
      <c r="O767" s="115"/>
      <c r="P767" s="117"/>
      <c r="Q767" s="193"/>
      <c r="R767" s="195"/>
      <c r="S767" s="195"/>
      <c r="T767" s="195"/>
      <c r="U767" s="195"/>
      <c r="V767" s="195"/>
      <c r="W767" s="196"/>
      <c r="X767" s="188"/>
    </row>
    <row r="768" spans="1:24" ht="20.25" customHeight="1">
      <c r="A768" s="188"/>
      <c r="B768" s="189"/>
      <c r="C768" s="188"/>
      <c r="D768" s="189"/>
      <c r="E768" s="190"/>
      <c r="F768" s="188"/>
      <c r="G768" s="191"/>
      <c r="H768" s="189"/>
      <c r="I768" s="114"/>
      <c r="J768" s="114"/>
      <c r="K768" s="188"/>
      <c r="L768" s="188"/>
      <c r="M768" s="193"/>
      <c r="N768" s="194"/>
      <c r="O768" s="115"/>
      <c r="P768" s="117"/>
      <c r="Q768" s="193"/>
      <c r="R768" s="195"/>
      <c r="S768" s="195"/>
      <c r="T768" s="195"/>
      <c r="U768" s="195"/>
      <c r="V768" s="195"/>
      <c r="W768" s="196"/>
      <c r="X768" s="188"/>
    </row>
    <row r="769" spans="1:24" ht="20.25" customHeight="1">
      <c r="A769" s="188"/>
      <c r="B769" s="189"/>
      <c r="C769" s="188"/>
      <c r="D769" s="189"/>
      <c r="E769" s="190"/>
      <c r="F769" s="188"/>
      <c r="G769" s="191"/>
      <c r="H769" s="189"/>
      <c r="I769" s="114"/>
      <c r="J769" s="114"/>
      <c r="K769" s="188"/>
      <c r="L769" s="188"/>
      <c r="M769" s="193"/>
      <c r="N769" s="194"/>
      <c r="O769" s="115"/>
      <c r="P769" s="117"/>
      <c r="Q769" s="193"/>
      <c r="R769" s="195"/>
      <c r="S769" s="195"/>
      <c r="T769" s="195"/>
      <c r="U769" s="195"/>
      <c r="V769" s="195"/>
      <c r="W769" s="196"/>
      <c r="X769" s="188"/>
    </row>
    <row r="770" spans="1:24" ht="20.25" customHeight="1">
      <c r="A770" s="188"/>
      <c r="B770" s="189"/>
      <c r="C770" s="188"/>
      <c r="D770" s="189"/>
      <c r="E770" s="190"/>
      <c r="F770" s="188"/>
      <c r="G770" s="191"/>
      <c r="H770" s="189"/>
      <c r="I770" s="114"/>
      <c r="J770" s="114"/>
      <c r="K770" s="188"/>
      <c r="L770" s="188"/>
      <c r="M770" s="193"/>
      <c r="N770" s="194"/>
      <c r="O770" s="115"/>
      <c r="P770" s="117"/>
      <c r="Q770" s="193"/>
      <c r="R770" s="195"/>
      <c r="S770" s="195"/>
      <c r="T770" s="195"/>
      <c r="U770" s="195"/>
      <c r="V770" s="195"/>
      <c r="W770" s="196"/>
      <c r="X770" s="188"/>
    </row>
    <row r="771" spans="1:24" ht="20.25" customHeight="1">
      <c r="A771" s="188"/>
      <c r="B771" s="189"/>
      <c r="C771" s="188"/>
      <c r="D771" s="189"/>
      <c r="E771" s="190"/>
      <c r="F771" s="188"/>
      <c r="G771" s="191"/>
      <c r="H771" s="189"/>
      <c r="I771" s="114"/>
      <c r="J771" s="114"/>
      <c r="K771" s="188"/>
      <c r="L771" s="188"/>
      <c r="M771" s="193"/>
      <c r="N771" s="194"/>
      <c r="O771" s="115"/>
      <c r="P771" s="117"/>
      <c r="Q771" s="193"/>
      <c r="R771" s="195"/>
      <c r="S771" s="195"/>
      <c r="T771" s="195"/>
      <c r="U771" s="195"/>
      <c r="V771" s="195"/>
      <c r="W771" s="196"/>
      <c r="X771" s="188"/>
    </row>
    <row r="772" spans="1:24" ht="20.25" customHeight="1">
      <c r="A772" s="188"/>
      <c r="B772" s="189"/>
      <c r="C772" s="188"/>
      <c r="D772" s="189"/>
      <c r="E772" s="190"/>
      <c r="F772" s="188"/>
      <c r="G772" s="191"/>
      <c r="H772" s="189"/>
      <c r="I772" s="114"/>
      <c r="J772" s="114"/>
      <c r="K772" s="188"/>
      <c r="L772" s="188"/>
      <c r="M772" s="193"/>
      <c r="N772" s="194"/>
      <c r="O772" s="115"/>
      <c r="P772" s="117"/>
      <c r="Q772" s="193"/>
      <c r="R772" s="195"/>
      <c r="S772" s="195"/>
      <c r="T772" s="195"/>
      <c r="U772" s="195"/>
      <c r="V772" s="195"/>
      <c r="W772" s="196"/>
      <c r="X772" s="188"/>
    </row>
    <row r="773" spans="1:24" ht="20.25" customHeight="1">
      <c r="A773" s="188"/>
      <c r="B773" s="189"/>
      <c r="C773" s="188"/>
      <c r="D773" s="189"/>
      <c r="E773" s="190"/>
      <c r="F773" s="188"/>
      <c r="G773" s="191"/>
      <c r="H773" s="189"/>
      <c r="I773" s="114"/>
      <c r="J773" s="114"/>
      <c r="K773" s="188"/>
      <c r="L773" s="188"/>
      <c r="M773" s="193"/>
      <c r="N773" s="194"/>
      <c r="O773" s="115"/>
      <c r="P773" s="117"/>
      <c r="Q773" s="193"/>
      <c r="R773" s="195"/>
      <c r="S773" s="195"/>
      <c r="T773" s="195"/>
      <c r="U773" s="195"/>
      <c r="V773" s="195"/>
      <c r="W773" s="196"/>
      <c r="X773" s="188"/>
    </row>
    <row r="774" spans="1:24" ht="20.25" customHeight="1">
      <c r="A774" s="188"/>
      <c r="B774" s="189"/>
      <c r="C774" s="188"/>
      <c r="D774" s="189"/>
      <c r="E774" s="190"/>
      <c r="F774" s="188"/>
      <c r="G774" s="191"/>
      <c r="H774" s="189"/>
      <c r="I774" s="114"/>
      <c r="J774" s="114"/>
      <c r="K774" s="188"/>
      <c r="L774" s="188"/>
      <c r="M774" s="193"/>
      <c r="N774" s="194"/>
      <c r="O774" s="115"/>
      <c r="P774" s="117"/>
      <c r="Q774" s="193"/>
      <c r="R774" s="195"/>
      <c r="S774" s="195"/>
      <c r="T774" s="195"/>
      <c r="U774" s="195"/>
      <c r="V774" s="195"/>
      <c r="W774" s="196"/>
      <c r="X774" s="188"/>
    </row>
    <row r="775" spans="1:24" ht="20.25" customHeight="1">
      <c r="A775" s="188"/>
      <c r="B775" s="189"/>
      <c r="C775" s="188"/>
      <c r="D775" s="189"/>
      <c r="E775" s="190"/>
      <c r="F775" s="188"/>
      <c r="G775" s="191"/>
      <c r="H775" s="189"/>
      <c r="I775" s="114"/>
      <c r="J775" s="114"/>
      <c r="K775" s="188"/>
      <c r="L775" s="188"/>
      <c r="M775" s="193"/>
      <c r="N775" s="194"/>
      <c r="O775" s="115"/>
      <c r="P775" s="117"/>
      <c r="Q775" s="193"/>
      <c r="R775" s="195"/>
      <c r="S775" s="195"/>
      <c r="T775" s="195"/>
      <c r="U775" s="195"/>
      <c r="V775" s="195"/>
      <c r="W775" s="196"/>
      <c r="X775" s="188"/>
    </row>
    <row r="776" spans="1:24" ht="20.25" customHeight="1">
      <c r="A776" s="188"/>
      <c r="B776" s="189"/>
      <c r="C776" s="188"/>
      <c r="D776" s="189"/>
      <c r="E776" s="190"/>
      <c r="F776" s="188"/>
      <c r="G776" s="191"/>
      <c r="H776" s="189"/>
      <c r="I776" s="114"/>
      <c r="J776" s="114"/>
      <c r="K776" s="188"/>
      <c r="L776" s="188"/>
      <c r="M776" s="193"/>
      <c r="N776" s="194"/>
      <c r="O776" s="115"/>
      <c r="P776" s="117"/>
      <c r="Q776" s="193"/>
      <c r="R776" s="195"/>
      <c r="S776" s="195"/>
      <c r="T776" s="195"/>
      <c r="U776" s="195"/>
      <c r="V776" s="195"/>
      <c r="W776" s="196"/>
      <c r="X776" s="188"/>
    </row>
    <row r="777" spans="1:24" ht="20.25" customHeight="1">
      <c r="A777" s="188"/>
      <c r="B777" s="189"/>
      <c r="C777" s="188"/>
      <c r="D777" s="189"/>
      <c r="E777" s="190"/>
      <c r="F777" s="188"/>
      <c r="G777" s="191"/>
      <c r="H777" s="189"/>
      <c r="I777" s="114"/>
      <c r="J777" s="114"/>
      <c r="K777" s="188"/>
      <c r="L777" s="188"/>
      <c r="M777" s="193"/>
      <c r="N777" s="194"/>
      <c r="O777" s="115"/>
      <c r="P777" s="117"/>
      <c r="Q777" s="193"/>
      <c r="R777" s="195"/>
      <c r="S777" s="195"/>
      <c r="T777" s="195"/>
      <c r="U777" s="195"/>
      <c r="V777" s="195"/>
      <c r="W777" s="196"/>
      <c r="X777" s="188"/>
    </row>
    <row r="778" spans="1:24" ht="20.25" customHeight="1">
      <c r="A778" s="188"/>
      <c r="B778" s="189"/>
      <c r="C778" s="188"/>
      <c r="D778" s="189"/>
      <c r="E778" s="190"/>
      <c r="F778" s="188"/>
      <c r="G778" s="191"/>
      <c r="H778" s="189"/>
      <c r="I778" s="114"/>
      <c r="J778" s="114"/>
      <c r="K778" s="188"/>
      <c r="L778" s="188"/>
      <c r="M778" s="193"/>
      <c r="N778" s="194"/>
      <c r="O778" s="115"/>
      <c r="P778" s="117"/>
      <c r="Q778" s="193"/>
      <c r="R778" s="195"/>
      <c r="S778" s="195"/>
      <c r="T778" s="195"/>
      <c r="U778" s="195"/>
      <c r="V778" s="195"/>
      <c r="W778" s="196"/>
      <c r="X778" s="188"/>
    </row>
    <row r="779" spans="1:24" ht="20.25" customHeight="1">
      <c r="A779" s="188"/>
      <c r="B779" s="189"/>
      <c r="C779" s="188"/>
      <c r="D779" s="189"/>
      <c r="E779" s="190"/>
      <c r="F779" s="188"/>
      <c r="G779" s="191"/>
      <c r="H779" s="189"/>
      <c r="I779" s="114"/>
      <c r="J779" s="114"/>
      <c r="K779" s="188"/>
      <c r="L779" s="188"/>
      <c r="M779" s="193"/>
      <c r="N779" s="194"/>
      <c r="O779" s="115"/>
      <c r="P779" s="117"/>
      <c r="Q779" s="193"/>
      <c r="R779" s="195"/>
      <c r="S779" s="195"/>
      <c r="T779" s="195"/>
      <c r="U779" s="195"/>
      <c r="V779" s="195"/>
      <c r="W779" s="196"/>
      <c r="X779" s="188"/>
    </row>
    <row r="780" spans="1:24" ht="20.25" customHeight="1">
      <c r="A780" s="188"/>
      <c r="B780" s="189"/>
      <c r="C780" s="188"/>
      <c r="D780" s="189"/>
      <c r="E780" s="190"/>
      <c r="F780" s="188"/>
      <c r="G780" s="191"/>
      <c r="H780" s="189"/>
      <c r="I780" s="114"/>
      <c r="J780" s="114"/>
      <c r="K780" s="188"/>
      <c r="L780" s="188"/>
      <c r="M780" s="193"/>
      <c r="N780" s="194"/>
      <c r="O780" s="115"/>
      <c r="P780" s="117"/>
      <c r="Q780" s="193"/>
      <c r="R780" s="195"/>
      <c r="S780" s="195"/>
      <c r="T780" s="195"/>
      <c r="U780" s="195"/>
      <c r="V780" s="195"/>
      <c r="W780" s="196"/>
      <c r="X780" s="188"/>
    </row>
    <row r="781" spans="1:24" ht="20.25" customHeight="1">
      <c r="A781" s="188"/>
      <c r="B781" s="189"/>
      <c r="C781" s="188"/>
      <c r="D781" s="189"/>
      <c r="E781" s="190"/>
      <c r="F781" s="188"/>
      <c r="G781" s="191"/>
      <c r="H781" s="189"/>
      <c r="I781" s="114"/>
      <c r="J781" s="114"/>
      <c r="K781" s="188"/>
      <c r="L781" s="188"/>
      <c r="M781" s="193"/>
      <c r="N781" s="194"/>
      <c r="O781" s="115"/>
      <c r="P781" s="117"/>
      <c r="Q781" s="193"/>
      <c r="R781" s="195"/>
      <c r="S781" s="195"/>
      <c r="T781" s="195"/>
      <c r="U781" s="195"/>
      <c r="V781" s="195"/>
      <c r="W781" s="196"/>
      <c r="X781" s="188"/>
    </row>
    <row r="782" spans="1:24" ht="20.25" customHeight="1">
      <c r="A782" s="188"/>
      <c r="B782" s="189"/>
      <c r="C782" s="188"/>
      <c r="D782" s="189"/>
      <c r="E782" s="190"/>
      <c r="F782" s="188"/>
      <c r="G782" s="191"/>
      <c r="H782" s="189"/>
      <c r="I782" s="114"/>
      <c r="J782" s="114"/>
      <c r="K782" s="188"/>
      <c r="L782" s="188"/>
      <c r="M782" s="193"/>
      <c r="N782" s="194"/>
      <c r="O782" s="115"/>
      <c r="P782" s="117"/>
      <c r="Q782" s="193"/>
      <c r="R782" s="195"/>
      <c r="S782" s="195"/>
      <c r="T782" s="195"/>
      <c r="U782" s="195"/>
      <c r="V782" s="195"/>
      <c r="W782" s="196"/>
      <c r="X782" s="188"/>
    </row>
    <row r="783" spans="1:24" ht="20.25" customHeight="1">
      <c r="A783" s="188"/>
      <c r="B783" s="189"/>
      <c r="C783" s="188"/>
      <c r="D783" s="189"/>
      <c r="E783" s="190"/>
      <c r="F783" s="188"/>
      <c r="G783" s="191"/>
      <c r="H783" s="189"/>
      <c r="I783" s="114"/>
      <c r="J783" s="114"/>
      <c r="K783" s="188"/>
      <c r="L783" s="188"/>
      <c r="M783" s="193"/>
      <c r="N783" s="194"/>
      <c r="O783" s="115"/>
      <c r="P783" s="117"/>
      <c r="Q783" s="193"/>
      <c r="R783" s="195"/>
      <c r="S783" s="195"/>
      <c r="T783" s="195"/>
      <c r="U783" s="195"/>
      <c r="V783" s="195"/>
      <c r="W783" s="196"/>
      <c r="X783" s="188"/>
    </row>
    <row r="784" spans="1:24" ht="20.25" customHeight="1">
      <c r="A784" s="188"/>
      <c r="B784" s="189"/>
      <c r="C784" s="188"/>
      <c r="D784" s="189"/>
      <c r="E784" s="190"/>
      <c r="F784" s="188"/>
      <c r="G784" s="191"/>
      <c r="H784" s="189"/>
      <c r="I784" s="114"/>
      <c r="J784" s="114"/>
      <c r="K784" s="188"/>
      <c r="L784" s="188"/>
      <c r="M784" s="193"/>
      <c r="N784" s="194"/>
      <c r="O784" s="115"/>
      <c r="P784" s="117"/>
      <c r="Q784" s="193"/>
      <c r="R784" s="195"/>
      <c r="S784" s="195"/>
      <c r="T784" s="195"/>
      <c r="U784" s="195"/>
      <c r="V784" s="195"/>
      <c r="W784" s="196"/>
      <c r="X784" s="188"/>
    </row>
    <row r="785" spans="1:24" ht="20.25" customHeight="1">
      <c r="A785" s="188"/>
      <c r="B785" s="189"/>
      <c r="C785" s="188"/>
      <c r="D785" s="189"/>
      <c r="E785" s="190"/>
      <c r="F785" s="188"/>
      <c r="G785" s="191"/>
      <c r="H785" s="189"/>
      <c r="I785" s="114"/>
      <c r="J785" s="114"/>
      <c r="K785" s="188"/>
      <c r="L785" s="188"/>
      <c r="M785" s="193"/>
      <c r="N785" s="194"/>
      <c r="O785" s="115"/>
      <c r="P785" s="117"/>
      <c r="Q785" s="193"/>
      <c r="R785" s="195"/>
      <c r="S785" s="195"/>
      <c r="T785" s="195"/>
      <c r="U785" s="195"/>
      <c r="V785" s="195"/>
      <c r="W785" s="196"/>
      <c r="X785" s="188"/>
    </row>
    <row r="786" spans="1:24" ht="20.25" customHeight="1">
      <c r="A786" s="188"/>
      <c r="B786" s="189"/>
      <c r="C786" s="188"/>
      <c r="D786" s="189"/>
      <c r="E786" s="190"/>
      <c r="F786" s="188"/>
      <c r="G786" s="191"/>
      <c r="H786" s="189"/>
      <c r="I786" s="114"/>
      <c r="J786" s="114"/>
      <c r="K786" s="188"/>
      <c r="L786" s="188"/>
      <c r="M786" s="193"/>
      <c r="N786" s="194"/>
      <c r="O786" s="115"/>
      <c r="P786" s="117"/>
      <c r="Q786" s="193"/>
      <c r="R786" s="195"/>
      <c r="S786" s="195"/>
      <c r="T786" s="195"/>
      <c r="U786" s="195"/>
      <c r="V786" s="195"/>
      <c r="W786" s="196"/>
      <c r="X786" s="188"/>
    </row>
    <row r="787" spans="1:24" ht="20.25" customHeight="1">
      <c r="A787" s="188"/>
      <c r="B787" s="189"/>
      <c r="C787" s="188"/>
      <c r="D787" s="189"/>
      <c r="E787" s="190"/>
      <c r="F787" s="188"/>
      <c r="G787" s="191"/>
      <c r="H787" s="189"/>
      <c r="I787" s="114"/>
      <c r="J787" s="114"/>
      <c r="K787" s="188"/>
      <c r="L787" s="188"/>
      <c r="M787" s="193"/>
      <c r="N787" s="194"/>
      <c r="O787" s="115"/>
      <c r="P787" s="117"/>
      <c r="Q787" s="193"/>
      <c r="R787" s="195"/>
      <c r="S787" s="195"/>
      <c r="T787" s="195"/>
      <c r="U787" s="195"/>
      <c r="V787" s="195"/>
      <c r="W787" s="196"/>
      <c r="X787" s="188"/>
    </row>
    <row r="788" spans="1:24" ht="20.25" customHeight="1">
      <c r="A788" s="188"/>
      <c r="B788" s="189"/>
      <c r="C788" s="188"/>
      <c r="D788" s="189"/>
      <c r="E788" s="190"/>
      <c r="F788" s="188"/>
      <c r="G788" s="191"/>
      <c r="H788" s="189"/>
      <c r="I788" s="114"/>
      <c r="J788" s="114"/>
      <c r="K788" s="188"/>
      <c r="L788" s="188"/>
      <c r="M788" s="193"/>
      <c r="N788" s="194"/>
      <c r="O788" s="115"/>
      <c r="P788" s="117"/>
      <c r="Q788" s="193"/>
      <c r="R788" s="195"/>
      <c r="S788" s="195"/>
      <c r="T788" s="195"/>
      <c r="U788" s="195"/>
      <c r="V788" s="195"/>
      <c r="W788" s="196"/>
      <c r="X788" s="188"/>
    </row>
    <row r="789" spans="1:24" ht="20.25" customHeight="1">
      <c r="A789" s="188"/>
      <c r="B789" s="189"/>
      <c r="C789" s="188"/>
      <c r="D789" s="189"/>
      <c r="E789" s="190"/>
      <c r="F789" s="188"/>
      <c r="G789" s="191"/>
      <c r="H789" s="189"/>
      <c r="I789" s="114"/>
      <c r="J789" s="114"/>
      <c r="K789" s="188"/>
      <c r="L789" s="188"/>
      <c r="M789" s="193"/>
      <c r="N789" s="194"/>
      <c r="O789" s="115"/>
      <c r="P789" s="117"/>
      <c r="Q789" s="193"/>
      <c r="R789" s="195"/>
      <c r="S789" s="195"/>
      <c r="T789" s="195"/>
      <c r="U789" s="195"/>
      <c r="V789" s="195"/>
      <c r="W789" s="196"/>
      <c r="X789" s="188"/>
    </row>
    <row r="790" spans="1:24" ht="20.25" customHeight="1">
      <c r="A790" s="188"/>
      <c r="B790" s="189"/>
      <c r="C790" s="188"/>
      <c r="D790" s="189"/>
      <c r="E790" s="190"/>
      <c r="F790" s="188"/>
      <c r="G790" s="191"/>
      <c r="H790" s="189"/>
      <c r="I790" s="114"/>
      <c r="J790" s="114"/>
      <c r="K790" s="188"/>
      <c r="L790" s="188"/>
      <c r="M790" s="193"/>
      <c r="N790" s="194"/>
      <c r="O790" s="115"/>
      <c r="P790" s="117"/>
      <c r="Q790" s="193"/>
      <c r="R790" s="195"/>
      <c r="S790" s="195"/>
      <c r="T790" s="195"/>
      <c r="U790" s="195"/>
      <c r="V790" s="195"/>
      <c r="W790" s="196"/>
      <c r="X790" s="188"/>
    </row>
    <row r="791" spans="1:24" ht="20.25" customHeight="1">
      <c r="A791" s="188"/>
      <c r="B791" s="189"/>
      <c r="C791" s="188"/>
      <c r="D791" s="189"/>
      <c r="E791" s="190"/>
      <c r="F791" s="188"/>
      <c r="G791" s="191"/>
      <c r="H791" s="189"/>
      <c r="I791" s="114"/>
      <c r="J791" s="114"/>
      <c r="K791" s="188"/>
      <c r="L791" s="188"/>
      <c r="M791" s="193"/>
      <c r="N791" s="194"/>
      <c r="O791" s="115"/>
      <c r="P791" s="117"/>
      <c r="Q791" s="193"/>
      <c r="R791" s="195"/>
      <c r="S791" s="195"/>
      <c r="T791" s="195"/>
      <c r="U791" s="195"/>
      <c r="V791" s="195"/>
      <c r="W791" s="196"/>
      <c r="X791" s="188"/>
    </row>
    <row r="792" spans="1:24" ht="20.25" customHeight="1">
      <c r="A792" s="188"/>
      <c r="B792" s="189"/>
      <c r="C792" s="188"/>
      <c r="D792" s="189"/>
      <c r="E792" s="190"/>
      <c r="F792" s="188"/>
      <c r="G792" s="191"/>
      <c r="H792" s="189"/>
      <c r="I792" s="114"/>
      <c r="J792" s="114"/>
      <c r="K792" s="188"/>
      <c r="L792" s="188"/>
      <c r="M792" s="193"/>
      <c r="N792" s="194"/>
      <c r="O792" s="115"/>
      <c r="P792" s="117"/>
      <c r="Q792" s="193"/>
      <c r="R792" s="195"/>
      <c r="S792" s="195"/>
      <c r="T792" s="195"/>
      <c r="U792" s="195"/>
      <c r="V792" s="195"/>
      <c r="W792" s="196"/>
      <c r="X792" s="188"/>
    </row>
    <row r="793" spans="1:24" ht="20.25" customHeight="1">
      <c r="A793" s="188"/>
      <c r="B793" s="189"/>
      <c r="C793" s="188"/>
      <c r="D793" s="189"/>
      <c r="E793" s="190"/>
      <c r="F793" s="188"/>
      <c r="G793" s="191"/>
      <c r="H793" s="189"/>
      <c r="I793" s="114"/>
      <c r="J793" s="114"/>
      <c r="K793" s="188"/>
      <c r="L793" s="188"/>
      <c r="M793" s="193"/>
      <c r="N793" s="194"/>
      <c r="O793" s="115"/>
      <c r="P793" s="117"/>
      <c r="Q793" s="193"/>
      <c r="R793" s="195"/>
      <c r="S793" s="195"/>
      <c r="T793" s="195"/>
      <c r="U793" s="195"/>
      <c r="V793" s="195"/>
      <c r="W793" s="196"/>
      <c r="X793" s="188"/>
    </row>
    <row r="794" spans="1:24" ht="20.25" customHeight="1">
      <c r="A794" s="188"/>
      <c r="B794" s="189"/>
      <c r="C794" s="188"/>
      <c r="D794" s="189"/>
      <c r="E794" s="190"/>
      <c r="F794" s="188"/>
      <c r="G794" s="191"/>
      <c r="H794" s="189"/>
      <c r="I794" s="114"/>
      <c r="J794" s="114"/>
      <c r="K794" s="188"/>
      <c r="L794" s="188"/>
      <c r="M794" s="193"/>
      <c r="N794" s="194"/>
      <c r="O794" s="115"/>
      <c r="P794" s="117"/>
      <c r="Q794" s="193"/>
      <c r="R794" s="195"/>
      <c r="S794" s="195"/>
      <c r="T794" s="195"/>
      <c r="U794" s="195"/>
      <c r="V794" s="195"/>
      <c r="W794" s="196"/>
      <c r="X794" s="188"/>
    </row>
    <row r="795" spans="1:24" ht="20.25" customHeight="1">
      <c r="A795" s="188"/>
      <c r="B795" s="189"/>
      <c r="C795" s="188"/>
      <c r="D795" s="189"/>
      <c r="E795" s="190"/>
      <c r="F795" s="188"/>
      <c r="G795" s="191"/>
      <c r="H795" s="189"/>
      <c r="I795" s="114"/>
      <c r="J795" s="114"/>
      <c r="K795" s="188"/>
      <c r="L795" s="188"/>
      <c r="M795" s="193"/>
      <c r="N795" s="194"/>
      <c r="O795" s="115"/>
      <c r="P795" s="117"/>
      <c r="Q795" s="193"/>
      <c r="R795" s="195"/>
      <c r="S795" s="195"/>
      <c r="T795" s="195"/>
      <c r="U795" s="195"/>
      <c r="V795" s="195"/>
      <c r="W795" s="196"/>
      <c r="X795" s="188"/>
    </row>
    <row r="796" spans="1:24" ht="20.25" customHeight="1">
      <c r="A796" s="188"/>
      <c r="B796" s="189"/>
      <c r="C796" s="188"/>
      <c r="D796" s="189"/>
      <c r="E796" s="190"/>
      <c r="F796" s="188"/>
      <c r="G796" s="191"/>
      <c r="H796" s="189"/>
      <c r="I796" s="114"/>
      <c r="J796" s="114"/>
      <c r="K796" s="188"/>
      <c r="L796" s="188"/>
      <c r="M796" s="193"/>
      <c r="N796" s="194"/>
      <c r="O796" s="115"/>
      <c r="P796" s="117"/>
      <c r="Q796" s="193"/>
      <c r="R796" s="195"/>
      <c r="S796" s="195"/>
      <c r="T796" s="195"/>
      <c r="U796" s="195"/>
      <c r="V796" s="195"/>
      <c r="W796" s="196"/>
      <c r="X796" s="188"/>
    </row>
    <row r="797" spans="1:24" ht="20.25" customHeight="1">
      <c r="A797" s="188"/>
      <c r="B797" s="189"/>
      <c r="C797" s="188"/>
      <c r="D797" s="189"/>
      <c r="E797" s="190"/>
      <c r="F797" s="188"/>
      <c r="G797" s="191"/>
      <c r="H797" s="189"/>
      <c r="I797" s="114"/>
      <c r="J797" s="114"/>
      <c r="K797" s="188"/>
      <c r="L797" s="188"/>
      <c r="M797" s="193"/>
      <c r="N797" s="194"/>
      <c r="O797" s="115"/>
      <c r="P797" s="117"/>
      <c r="Q797" s="193"/>
      <c r="R797" s="195"/>
      <c r="S797" s="195"/>
      <c r="T797" s="195"/>
      <c r="U797" s="195"/>
      <c r="V797" s="195"/>
      <c r="W797" s="196"/>
      <c r="X797" s="188"/>
    </row>
    <row r="798" spans="1:24" ht="20.25" customHeight="1">
      <c r="A798" s="188"/>
      <c r="B798" s="189"/>
      <c r="C798" s="188"/>
      <c r="D798" s="189"/>
      <c r="E798" s="190"/>
      <c r="F798" s="188"/>
      <c r="G798" s="191"/>
      <c r="H798" s="189"/>
      <c r="I798" s="114"/>
      <c r="J798" s="114"/>
      <c r="K798" s="188"/>
      <c r="L798" s="188"/>
      <c r="M798" s="193"/>
      <c r="N798" s="194"/>
      <c r="O798" s="115"/>
      <c r="P798" s="117"/>
      <c r="Q798" s="193"/>
      <c r="R798" s="195"/>
      <c r="S798" s="195"/>
      <c r="T798" s="195"/>
      <c r="U798" s="195"/>
      <c r="V798" s="195"/>
      <c r="W798" s="196"/>
      <c r="X798" s="188"/>
    </row>
    <row r="799" spans="1:24" ht="20.25" customHeight="1">
      <c r="A799" s="188"/>
      <c r="B799" s="189"/>
      <c r="C799" s="188"/>
      <c r="D799" s="189"/>
      <c r="E799" s="190"/>
      <c r="F799" s="188"/>
      <c r="G799" s="191"/>
      <c r="H799" s="189"/>
      <c r="I799" s="114"/>
      <c r="J799" s="114"/>
      <c r="K799" s="188"/>
      <c r="L799" s="188"/>
      <c r="M799" s="193"/>
      <c r="N799" s="194"/>
      <c r="O799" s="115"/>
      <c r="P799" s="117"/>
      <c r="Q799" s="193"/>
      <c r="R799" s="195"/>
      <c r="S799" s="195"/>
      <c r="T799" s="195"/>
      <c r="U799" s="195"/>
      <c r="V799" s="195"/>
      <c r="W799" s="196"/>
      <c r="X799" s="188"/>
    </row>
    <row r="800" spans="1:24" ht="20.25" customHeight="1">
      <c r="A800" s="188"/>
      <c r="B800" s="189"/>
      <c r="C800" s="188"/>
      <c r="D800" s="189"/>
      <c r="E800" s="190"/>
      <c r="F800" s="188"/>
      <c r="G800" s="191"/>
      <c r="H800" s="189"/>
      <c r="I800" s="114"/>
      <c r="J800" s="114"/>
      <c r="K800" s="188"/>
      <c r="L800" s="188"/>
      <c r="M800" s="193"/>
      <c r="N800" s="194"/>
      <c r="O800" s="115"/>
      <c r="P800" s="117"/>
      <c r="Q800" s="193"/>
      <c r="R800" s="195"/>
      <c r="S800" s="195"/>
      <c r="T800" s="195"/>
      <c r="U800" s="195"/>
      <c r="V800" s="195"/>
      <c r="W800" s="196"/>
      <c r="X800" s="188"/>
    </row>
    <row r="801" spans="1:24" ht="20.25" customHeight="1">
      <c r="A801" s="188"/>
      <c r="B801" s="189"/>
      <c r="C801" s="188"/>
      <c r="D801" s="189"/>
      <c r="E801" s="190"/>
      <c r="F801" s="188"/>
      <c r="G801" s="191"/>
      <c r="H801" s="189"/>
      <c r="I801" s="114"/>
      <c r="J801" s="114"/>
      <c r="K801" s="188"/>
      <c r="L801" s="188"/>
      <c r="M801" s="193"/>
      <c r="N801" s="194"/>
      <c r="O801" s="115"/>
      <c r="P801" s="117"/>
      <c r="Q801" s="193"/>
      <c r="R801" s="195"/>
      <c r="S801" s="195"/>
      <c r="T801" s="195"/>
      <c r="U801" s="195"/>
      <c r="V801" s="195"/>
      <c r="W801" s="196"/>
      <c r="X801" s="188"/>
    </row>
    <row r="802" spans="1:24" ht="20.25" customHeight="1">
      <c r="A802" s="188"/>
      <c r="B802" s="189"/>
      <c r="C802" s="188"/>
      <c r="D802" s="189"/>
      <c r="E802" s="190"/>
      <c r="F802" s="188"/>
      <c r="G802" s="191"/>
      <c r="H802" s="189"/>
      <c r="I802" s="114"/>
      <c r="J802" s="114"/>
      <c r="K802" s="188"/>
      <c r="L802" s="188"/>
      <c r="M802" s="193"/>
      <c r="N802" s="194"/>
      <c r="O802" s="115"/>
      <c r="P802" s="117"/>
      <c r="Q802" s="193"/>
      <c r="R802" s="195"/>
      <c r="S802" s="195"/>
      <c r="T802" s="195"/>
      <c r="U802" s="195"/>
      <c r="V802" s="195"/>
      <c r="W802" s="196"/>
      <c r="X802" s="188"/>
    </row>
    <row r="803" spans="1:24" ht="20.25" customHeight="1">
      <c r="A803" s="188"/>
      <c r="B803" s="189"/>
      <c r="C803" s="188"/>
      <c r="D803" s="189"/>
      <c r="E803" s="190"/>
      <c r="F803" s="188"/>
      <c r="G803" s="191"/>
      <c r="H803" s="189"/>
      <c r="I803" s="114"/>
      <c r="J803" s="114"/>
      <c r="K803" s="188"/>
      <c r="L803" s="188"/>
      <c r="M803" s="193"/>
      <c r="N803" s="194"/>
      <c r="O803" s="115"/>
      <c r="P803" s="117"/>
      <c r="Q803" s="193"/>
      <c r="R803" s="195"/>
      <c r="S803" s="195"/>
      <c r="T803" s="195"/>
      <c r="U803" s="195"/>
      <c r="V803" s="195"/>
      <c r="W803" s="196"/>
      <c r="X803" s="188"/>
    </row>
    <row r="804" spans="1:24" ht="20.25" customHeight="1">
      <c r="A804" s="188"/>
      <c r="B804" s="189"/>
      <c r="C804" s="188"/>
      <c r="D804" s="189"/>
      <c r="E804" s="190"/>
      <c r="F804" s="188"/>
      <c r="G804" s="191"/>
      <c r="H804" s="189"/>
      <c r="I804" s="114"/>
      <c r="J804" s="114"/>
      <c r="K804" s="188"/>
      <c r="L804" s="188"/>
      <c r="M804" s="193"/>
      <c r="N804" s="194"/>
      <c r="O804" s="115"/>
      <c r="P804" s="117"/>
      <c r="Q804" s="193"/>
      <c r="R804" s="195"/>
      <c r="S804" s="195"/>
      <c r="T804" s="195"/>
      <c r="U804" s="195"/>
      <c r="V804" s="195"/>
      <c r="W804" s="196"/>
      <c r="X804" s="188"/>
    </row>
    <row r="805" spans="1:24" ht="20.25" customHeight="1">
      <c r="A805" s="188"/>
      <c r="B805" s="189"/>
      <c r="C805" s="188"/>
      <c r="D805" s="189"/>
      <c r="E805" s="190"/>
      <c r="F805" s="188"/>
      <c r="G805" s="191"/>
      <c r="H805" s="189"/>
      <c r="I805" s="114"/>
      <c r="J805" s="114"/>
      <c r="K805" s="188"/>
      <c r="L805" s="188"/>
      <c r="M805" s="193"/>
      <c r="N805" s="194"/>
      <c r="O805" s="115"/>
      <c r="P805" s="117"/>
      <c r="Q805" s="193"/>
      <c r="R805" s="195"/>
      <c r="S805" s="195"/>
      <c r="T805" s="195"/>
      <c r="U805" s="195"/>
      <c r="V805" s="195"/>
      <c r="W805" s="196"/>
      <c r="X805" s="188"/>
    </row>
    <row r="806" spans="1:24" ht="20.25" customHeight="1">
      <c r="A806" s="188"/>
      <c r="B806" s="189"/>
      <c r="C806" s="188"/>
      <c r="D806" s="189"/>
      <c r="E806" s="190"/>
      <c r="F806" s="188"/>
      <c r="G806" s="191"/>
      <c r="H806" s="189"/>
      <c r="I806" s="114"/>
      <c r="J806" s="114"/>
      <c r="K806" s="188"/>
      <c r="L806" s="188"/>
      <c r="M806" s="193"/>
      <c r="N806" s="194"/>
      <c r="O806" s="115"/>
      <c r="P806" s="117"/>
      <c r="Q806" s="193"/>
      <c r="R806" s="195"/>
      <c r="S806" s="195"/>
      <c r="T806" s="195"/>
      <c r="U806" s="195"/>
      <c r="V806" s="195"/>
      <c r="W806" s="196"/>
      <c r="X806" s="188"/>
    </row>
    <row r="807" spans="1:24" ht="20.25" customHeight="1">
      <c r="A807" s="188"/>
      <c r="B807" s="189"/>
      <c r="C807" s="188"/>
      <c r="D807" s="189"/>
      <c r="E807" s="190"/>
      <c r="F807" s="188"/>
      <c r="G807" s="191"/>
      <c r="H807" s="189"/>
      <c r="I807" s="114"/>
      <c r="J807" s="114"/>
      <c r="K807" s="188"/>
      <c r="L807" s="188"/>
      <c r="M807" s="193"/>
      <c r="N807" s="194"/>
      <c r="O807" s="115"/>
      <c r="P807" s="117"/>
      <c r="Q807" s="193"/>
      <c r="R807" s="195"/>
      <c r="S807" s="195"/>
      <c r="T807" s="195"/>
      <c r="U807" s="195"/>
      <c r="V807" s="195"/>
      <c r="W807" s="196"/>
      <c r="X807" s="188"/>
    </row>
    <row r="808" spans="1:24" ht="20.25" customHeight="1">
      <c r="A808" s="188"/>
      <c r="B808" s="189"/>
      <c r="C808" s="188"/>
      <c r="D808" s="189"/>
      <c r="E808" s="190"/>
      <c r="F808" s="188"/>
      <c r="G808" s="191"/>
      <c r="H808" s="189"/>
      <c r="I808" s="114"/>
      <c r="J808" s="114"/>
      <c r="K808" s="188"/>
      <c r="L808" s="188"/>
      <c r="M808" s="193"/>
      <c r="N808" s="194"/>
      <c r="O808" s="115"/>
      <c r="P808" s="117"/>
      <c r="Q808" s="193"/>
      <c r="R808" s="195"/>
      <c r="S808" s="195"/>
      <c r="T808" s="195"/>
      <c r="U808" s="195"/>
      <c r="V808" s="195"/>
      <c r="W808" s="196"/>
      <c r="X808" s="188"/>
    </row>
    <row r="809" spans="1:24" ht="20.25" customHeight="1">
      <c r="A809" s="188"/>
      <c r="B809" s="189"/>
      <c r="C809" s="188"/>
      <c r="D809" s="189"/>
      <c r="E809" s="190"/>
      <c r="F809" s="188"/>
      <c r="G809" s="191"/>
      <c r="H809" s="189"/>
      <c r="I809" s="114"/>
      <c r="J809" s="114"/>
      <c r="K809" s="188"/>
      <c r="L809" s="188"/>
      <c r="M809" s="193"/>
      <c r="N809" s="194"/>
      <c r="O809" s="115"/>
      <c r="P809" s="117"/>
      <c r="Q809" s="193"/>
      <c r="R809" s="195"/>
      <c r="S809" s="195"/>
      <c r="T809" s="195"/>
      <c r="U809" s="195"/>
      <c r="V809" s="195"/>
      <c r="W809" s="196"/>
      <c r="X809" s="188"/>
    </row>
    <row r="810" spans="1:24" ht="20.25" customHeight="1">
      <c r="A810" s="188"/>
      <c r="B810" s="189"/>
      <c r="C810" s="188"/>
      <c r="D810" s="189"/>
      <c r="E810" s="190"/>
      <c r="F810" s="188"/>
      <c r="G810" s="191"/>
      <c r="H810" s="189"/>
      <c r="I810" s="114"/>
      <c r="J810" s="114"/>
      <c r="K810" s="188"/>
      <c r="L810" s="188"/>
      <c r="M810" s="193"/>
      <c r="N810" s="194"/>
      <c r="O810" s="115"/>
      <c r="P810" s="117"/>
      <c r="Q810" s="193"/>
      <c r="R810" s="195"/>
      <c r="S810" s="195"/>
      <c r="T810" s="195"/>
      <c r="U810" s="195"/>
      <c r="V810" s="195"/>
      <c r="W810" s="196"/>
      <c r="X810" s="188"/>
    </row>
    <row r="811" spans="1:24" ht="20.25" customHeight="1">
      <c r="A811" s="188"/>
      <c r="B811" s="189"/>
      <c r="C811" s="188"/>
      <c r="D811" s="189"/>
      <c r="E811" s="190"/>
      <c r="F811" s="188"/>
      <c r="G811" s="191"/>
      <c r="H811" s="189"/>
      <c r="I811" s="114"/>
      <c r="J811" s="114"/>
      <c r="K811" s="188"/>
      <c r="L811" s="188"/>
      <c r="M811" s="193"/>
      <c r="N811" s="194"/>
      <c r="O811" s="115"/>
      <c r="P811" s="117"/>
      <c r="Q811" s="193"/>
      <c r="R811" s="195"/>
      <c r="S811" s="195"/>
      <c r="T811" s="195"/>
      <c r="U811" s="195"/>
      <c r="V811" s="195"/>
      <c r="W811" s="196"/>
      <c r="X811" s="188"/>
    </row>
    <row r="812" spans="1:24" ht="20.25" customHeight="1">
      <c r="A812" s="188"/>
      <c r="B812" s="189"/>
      <c r="C812" s="188"/>
      <c r="D812" s="189"/>
      <c r="E812" s="190"/>
      <c r="F812" s="188"/>
      <c r="G812" s="191"/>
      <c r="H812" s="189"/>
      <c r="I812" s="114"/>
      <c r="J812" s="114"/>
      <c r="K812" s="188"/>
      <c r="L812" s="188"/>
      <c r="M812" s="193"/>
      <c r="N812" s="194"/>
      <c r="O812" s="115"/>
      <c r="P812" s="117"/>
      <c r="Q812" s="193"/>
      <c r="R812" s="195"/>
      <c r="S812" s="195"/>
      <c r="T812" s="195"/>
      <c r="U812" s="195"/>
      <c r="V812" s="195"/>
      <c r="W812" s="196"/>
      <c r="X812" s="188"/>
    </row>
    <row r="813" spans="1:24" ht="20.25" customHeight="1">
      <c r="A813" s="188"/>
      <c r="B813" s="189"/>
      <c r="C813" s="188"/>
      <c r="D813" s="189"/>
      <c r="E813" s="190"/>
      <c r="F813" s="188"/>
      <c r="G813" s="191"/>
      <c r="H813" s="189"/>
      <c r="I813" s="114"/>
      <c r="J813" s="114"/>
      <c r="K813" s="188"/>
      <c r="L813" s="188"/>
      <c r="M813" s="193"/>
      <c r="N813" s="194"/>
      <c r="O813" s="115"/>
      <c r="P813" s="117"/>
      <c r="Q813" s="193"/>
      <c r="R813" s="195"/>
      <c r="S813" s="195"/>
      <c r="T813" s="195"/>
      <c r="U813" s="195"/>
      <c r="V813" s="195"/>
      <c r="W813" s="196"/>
      <c r="X813" s="188"/>
    </row>
    <row r="814" spans="1:24" ht="20.25" customHeight="1">
      <c r="A814" s="188"/>
      <c r="B814" s="189"/>
      <c r="C814" s="188"/>
      <c r="D814" s="189"/>
      <c r="E814" s="190"/>
      <c r="F814" s="188"/>
      <c r="G814" s="191"/>
      <c r="H814" s="189"/>
      <c r="I814" s="114"/>
      <c r="J814" s="114"/>
      <c r="K814" s="188"/>
      <c r="L814" s="188"/>
      <c r="M814" s="193"/>
      <c r="N814" s="194"/>
      <c r="O814" s="115"/>
      <c r="P814" s="117"/>
      <c r="Q814" s="193"/>
      <c r="R814" s="195"/>
      <c r="S814" s="195"/>
      <c r="T814" s="195"/>
      <c r="U814" s="195"/>
      <c r="V814" s="195"/>
      <c r="W814" s="196"/>
      <c r="X814" s="188"/>
    </row>
    <row r="815" spans="1:24" ht="20.25" customHeight="1">
      <c r="A815" s="188"/>
      <c r="B815" s="189"/>
      <c r="C815" s="188"/>
      <c r="D815" s="189"/>
      <c r="E815" s="190"/>
      <c r="F815" s="188"/>
      <c r="G815" s="191"/>
      <c r="H815" s="189"/>
      <c r="I815" s="114"/>
      <c r="J815" s="114"/>
      <c r="K815" s="188"/>
      <c r="L815" s="188"/>
      <c r="M815" s="193"/>
      <c r="N815" s="194"/>
      <c r="O815" s="115"/>
      <c r="P815" s="117"/>
      <c r="Q815" s="193"/>
      <c r="R815" s="195"/>
      <c r="S815" s="195"/>
      <c r="T815" s="195"/>
      <c r="U815" s="195"/>
      <c r="V815" s="195"/>
      <c r="W815" s="196"/>
      <c r="X815" s="188"/>
    </row>
    <row r="816" spans="1:24" ht="20.25" customHeight="1">
      <c r="A816" s="188"/>
      <c r="B816" s="189"/>
      <c r="C816" s="188"/>
      <c r="D816" s="189"/>
      <c r="E816" s="190"/>
      <c r="F816" s="188"/>
      <c r="G816" s="191"/>
      <c r="H816" s="189"/>
      <c r="I816" s="114"/>
      <c r="J816" s="114"/>
      <c r="K816" s="188"/>
      <c r="L816" s="188"/>
      <c r="M816" s="193"/>
      <c r="N816" s="194"/>
      <c r="O816" s="115"/>
      <c r="P816" s="117"/>
      <c r="Q816" s="193"/>
      <c r="R816" s="195"/>
      <c r="S816" s="195"/>
      <c r="T816" s="195"/>
      <c r="U816" s="195"/>
      <c r="V816" s="195"/>
      <c r="W816" s="196"/>
      <c r="X816" s="188"/>
    </row>
    <row r="817" spans="1:24" ht="20.25" customHeight="1">
      <c r="A817" s="188"/>
      <c r="B817" s="189"/>
      <c r="C817" s="188"/>
      <c r="D817" s="189"/>
      <c r="E817" s="190"/>
      <c r="F817" s="188"/>
      <c r="G817" s="191"/>
      <c r="H817" s="189"/>
      <c r="I817" s="114"/>
      <c r="J817" s="114"/>
      <c r="K817" s="188"/>
      <c r="L817" s="188"/>
      <c r="M817" s="193"/>
      <c r="N817" s="194"/>
      <c r="O817" s="115"/>
      <c r="P817" s="117"/>
      <c r="Q817" s="193"/>
      <c r="R817" s="195"/>
      <c r="S817" s="195"/>
      <c r="T817" s="195"/>
      <c r="U817" s="195"/>
      <c r="V817" s="195"/>
      <c r="W817" s="196"/>
      <c r="X817" s="188"/>
    </row>
    <row r="818" spans="1:24" ht="20.25" customHeight="1">
      <c r="A818" s="188"/>
      <c r="B818" s="189"/>
      <c r="C818" s="188"/>
      <c r="D818" s="189"/>
      <c r="E818" s="190"/>
      <c r="F818" s="188"/>
      <c r="G818" s="191"/>
      <c r="H818" s="189"/>
      <c r="I818" s="114"/>
      <c r="J818" s="114"/>
      <c r="K818" s="188"/>
      <c r="L818" s="188"/>
      <c r="M818" s="193"/>
      <c r="N818" s="194"/>
      <c r="O818" s="115"/>
      <c r="P818" s="117"/>
      <c r="Q818" s="193"/>
      <c r="R818" s="195"/>
      <c r="S818" s="195"/>
      <c r="T818" s="195"/>
      <c r="U818" s="195"/>
      <c r="V818" s="195"/>
      <c r="W818" s="196"/>
      <c r="X818" s="188"/>
    </row>
    <row r="819" spans="1:24" ht="20.25" customHeight="1">
      <c r="A819" s="188"/>
      <c r="B819" s="189"/>
      <c r="C819" s="188"/>
      <c r="D819" s="189"/>
      <c r="E819" s="190"/>
      <c r="F819" s="188"/>
      <c r="G819" s="191"/>
      <c r="H819" s="189"/>
      <c r="I819" s="114"/>
      <c r="J819" s="114"/>
      <c r="K819" s="188"/>
      <c r="L819" s="188"/>
      <c r="M819" s="193"/>
      <c r="N819" s="194"/>
      <c r="O819" s="115"/>
      <c r="P819" s="117"/>
      <c r="Q819" s="193"/>
      <c r="R819" s="195"/>
      <c r="S819" s="195"/>
      <c r="T819" s="195"/>
      <c r="U819" s="195"/>
      <c r="V819" s="195"/>
      <c r="W819" s="196"/>
      <c r="X819" s="188"/>
    </row>
    <row r="820" spans="1:24" ht="20.25" customHeight="1">
      <c r="A820" s="188"/>
      <c r="B820" s="189"/>
      <c r="C820" s="188"/>
      <c r="D820" s="189"/>
      <c r="E820" s="190"/>
      <c r="F820" s="188"/>
      <c r="G820" s="191"/>
      <c r="H820" s="189"/>
      <c r="I820" s="114"/>
      <c r="J820" s="114"/>
      <c r="K820" s="188"/>
      <c r="L820" s="188"/>
      <c r="M820" s="193"/>
      <c r="N820" s="194"/>
      <c r="O820" s="115"/>
      <c r="P820" s="117"/>
      <c r="Q820" s="193"/>
      <c r="R820" s="195"/>
      <c r="S820" s="195"/>
      <c r="T820" s="195"/>
      <c r="U820" s="195"/>
      <c r="V820" s="195"/>
      <c r="W820" s="196"/>
      <c r="X820" s="188"/>
    </row>
    <row r="821" spans="1:24" ht="20.25" customHeight="1">
      <c r="A821" s="188"/>
      <c r="B821" s="189"/>
      <c r="C821" s="188"/>
      <c r="D821" s="189"/>
      <c r="E821" s="190"/>
      <c r="F821" s="188"/>
      <c r="G821" s="191"/>
      <c r="H821" s="189"/>
      <c r="I821" s="114"/>
      <c r="J821" s="114"/>
      <c r="K821" s="188"/>
      <c r="L821" s="188"/>
      <c r="M821" s="193"/>
      <c r="N821" s="194"/>
      <c r="O821" s="115"/>
      <c r="P821" s="117"/>
      <c r="Q821" s="193"/>
      <c r="R821" s="195"/>
      <c r="S821" s="195"/>
      <c r="T821" s="195"/>
      <c r="U821" s="195"/>
      <c r="V821" s="195"/>
      <c r="W821" s="196"/>
      <c r="X821" s="188"/>
    </row>
    <row r="822" spans="1:24" ht="20.25" customHeight="1">
      <c r="A822" s="188"/>
      <c r="B822" s="189"/>
      <c r="C822" s="188"/>
      <c r="D822" s="189"/>
      <c r="E822" s="190"/>
      <c r="F822" s="188"/>
      <c r="G822" s="191"/>
      <c r="H822" s="189"/>
      <c r="I822" s="114"/>
      <c r="J822" s="114"/>
      <c r="K822" s="188"/>
      <c r="L822" s="188"/>
      <c r="M822" s="193"/>
      <c r="N822" s="194"/>
      <c r="O822" s="115"/>
      <c r="P822" s="117"/>
      <c r="Q822" s="193"/>
      <c r="R822" s="195"/>
      <c r="S822" s="195"/>
      <c r="T822" s="195"/>
      <c r="U822" s="195"/>
      <c r="V822" s="195"/>
      <c r="W822" s="196"/>
      <c r="X822" s="188"/>
    </row>
    <row r="823" spans="1:24" ht="20.25" customHeight="1">
      <c r="A823" s="188"/>
      <c r="B823" s="189"/>
      <c r="C823" s="188"/>
      <c r="D823" s="189"/>
      <c r="E823" s="190"/>
      <c r="F823" s="188"/>
      <c r="G823" s="191"/>
      <c r="H823" s="189"/>
      <c r="I823" s="114"/>
      <c r="J823" s="114"/>
      <c r="K823" s="188"/>
      <c r="L823" s="188"/>
      <c r="M823" s="193"/>
      <c r="N823" s="194"/>
      <c r="O823" s="115"/>
      <c r="P823" s="117"/>
      <c r="Q823" s="193"/>
      <c r="R823" s="195"/>
      <c r="S823" s="195"/>
      <c r="T823" s="195"/>
      <c r="U823" s="195"/>
      <c r="V823" s="195"/>
      <c r="W823" s="196"/>
      <c r="X823" s="188"/>
    </row>
    <row r="824" spans="1:24" ht="20.25" customHeight="1">
      <c r="A824" s="188"/>
      <c r="B824" s="189"/>
      <c r="C824" s="188"/>
      <c r="D824" s="189"/>
      <c r="E824" s="190"/>
      <c r="F824" s="188"/>
      <c r="G824" s="191"/>
      <c r="H824" s="189"/>
      <c r="I824" s="114"/>
      <c r="J824" s="114"/>
      <c r="K824" s="188"/>
      <c r="L824" s="188"/>
      <c r="M824" s="193"/>
      <c r="N824" s="194"/>
      <c r="O824" s="115"/>
      <c r="P824" s="117"/>
      <c r="Q824" s="193"/>
      <c r="R824" s="195"/>
      <c r="S824" s="195"/>
      <c r="T824" s="195"/>
      <c r="U824" s="195"/>
      <c r="V824" s="195"/>
      <c r="W824" s="196"/>
      <c r="X824" s="188"/>
    </row>
    <row r="825" spans="1:24" ht="20.25" customHeight="1">
      <c r="A825" s="188"/>
      <c r="B825" s="189"/>
      <c r="C825" s="188"/>
      <c r="D825" s="189"/>
      <c r="E825" s="190"/>
      <c r="F825" s="188"/>
      <c r="G825" s="191"/>
      <c r="H825" s="189"/>
      <c r="I825" s="114"/>
      <c r="J825" s="114"/>
      <c r="K825" s="188"/>
      <c r="L825" s="188"/>
      <c r="M825" s="193"/>
      <c r="N825" s="194"/>
      <c r="O825" s="115"/>
      <c r="P825" s="117"/>
      <c r="Q825" s="193"/>
      <c r="R825" s="195"/>
      <c r="S825" s="195"/>
      <c r="T825" s="195"/>
      <c r="U825" s="195"/>
      <c r="V825" s="195"/>
      <c r="W825" s="196"/>
      <c r="X825" s="188"/>
    </row>
    <row r="826" spans="1:24" ht="20.25" customHeight="1">
      <c r="A826" s="188"/>
      <c r="B826" s="189"/>
      <c r="C826" s="188"/>
      <c r="D826" s="189"/>
      <c r="E826" s="190"/>
      <c r="F826" s="188"/>
      <c r="G826" s="191"/>
      <c r="H826" s="189"/>
      <c r="I826" s="114"/>
      <c r="J826" s="114"/>
      <c r="K826" s="188"/>
      <c r="L826" s="188"/>
      <c r="M826" s="193"/>
      <c r="N826" s="194"/>
      <c r="O826" s="115"/>
      <c r="P826" s="117"/>
      <c r="Q826" s="193"/>
      <c r="R826" s="195"/>
      <c r="S826" s="195"/>
      <c r="T826" s="195"/>
      <c r="U826" s="195"/>
      <c r="V826" s="195"/>
      <c r="W826" s="196"/>
      <c r="X826" s="188"/>
    </row>
    <row r="827" spans="1:24" ht="20.25" customHeight="1">
      <c r="A827" s="188"/>
      <c r="B827" s="189"/>
      <c r="C827" s="188"/>
      <c r="D827" s="189"/>
      <c r="E827" s="190"/>
      <c r="F827" s="188"/>
      <c r="G827" s="191"/>
      <c r="H827" s="189"/>
      <c r="I827" s="114"/>
      <c r="J827" s="114"/>
      <c r="K827" s="188"/>
      <c r="L827" s="188"/>
      <c r="M827" s="193"/>
      <c r="N827" s="194"/>
      <c r="O827" s="115"/>
      <c r="P827" s="117"/>
      <c r="Q827" s="193"/>
      <c r="R827" s="195"/>
      <c r="S827" s="195"/>
      <c r="T827" s="195"/>
      <c r="U827" s="195"/>
      <c r="V827" s="195"/>
      <c r="W827" s="196"/>
      <c r="X827" s="188"/>
    </row>
    <row r="828" spans="1:24" ht="20.25" customHeight="1">
      <c r="A828" s="188"/>
      <c r="B828" s="189"/>
      <c r="C828" s="188"/>
      <c r="D828" s="189"/>
      <c r="E828" s="190"/>
      <c r="F828" s="188"/>
      <c r="G828" s="191"/>
      <c r="H828" s="189"/>
      <c r="I828" s="114"/>
      <c r="J828" s="114"/>
      <c r="K828" s="188"/>
      <c r="L828" s="188"/>
      <c r="M828" s="193"/>
      <c r="N828" s="194"/>
      <c r="O828" s="115"/>
      <c r="P828" s="117"/>
      <c r="Q828" s="193"/>
      <c r="R828" s="195"/>
      <c r="S828" s="195"/>
      <c r="T828" s="195"/>
      <c r="U828" s="195"/>
      <c r="V828" s="195"/>
      <c r="W828" s="196"/>
      <c r="X828" s="188"/>
    </row>
    <row r="829" spans="1:24" ht="20.25" customHeight="1">
      <c r="A829" s="188"/>
      <c r="B829" s="189"/>
      <c r="C829" s="188"/>
      <c r="D829" s="189"/>
      <c r="E829" s="190"/>
      <c r="F829" s="188"/>
      <c r="G829" s="191"/>
      <c r="H829" s="189"/>
      <c r="I829" s="114"/>
      <c r="J829" s="114"/>
      <c r="K829" s="188"/>
      <c r="L829" s="188"/>
      <c r="M829" s="193"/>
      <c r="N829" s="194"/>
      <c r="O829" s="115"/>
      <c r="P829" s="117"/>
      <c r="Q829" s="193"/>
      <c r="R829" s="195"/>
      <c r="S829" s="195"/>
      <c r="T829" s="195"/>
      <c r="U829" s="195"/>
      <c r="V829" s="195"/>
      <c r="W829" s="196"/>
      <c r="X829" s="188"/>
    </row>
    <row r="830" spans="1:24" ht="20.25" customHeight="1">
      <c r="A830" s="188"/>
      <c r="B830" s="189"/>
      <c r="C830" s="188"/>
      <c r="D830" s="189"/>
      <c r="E830" s="190"/>
      <c r="F830" s="188"/>
      <c r="G830" s="191"/>
      <c r="H830" s="189"/>
      <c r="I830" s="114"/>
      <c r="J830" s="114"/>
      <c r="K830" s="188"/>
      <c r="L830" s="188"/>
      <c r="M830" s="193"/>
      <c r="N830" s="194"/>
      <c r="O830" s="115"/>
      <c r="P830" s="117"/>
      <c r="Q830" s="193"/>
      <c r="R830" s="195"/>
      <c r="S830" s="195"/>
      <c r="T830" s="195"/>
      <c r="U830" s="195"/>
      <c r="V830" s="195"/>
      <c r="W830" s="196"/>
      <c r="X830" s="188"/>
    </row>
    <row r="831" spans="1:24" ht="20.25" customHeight="1">
      <c r="A831" s="188"/>
      <c r="B831" s="189"/>
      <c r="C831" s="188"/>
      <c r="D831" s="189"/>
      <c r="E831" s="190"/>
      <c r="F831" s="188"/>
      <c r="G831" s="191"/>
      <c r="H831" s="189"/>
      <c r="I831" s="114"/>
      <c r="J831" s="114"/>
      <c r="K831" s="188"/>
      <c r="L831" s="188"/>
      <c r="M831" s="193"/>
      <c r="N831" s="194"/>
      <c r="O831" s="115"/>
      <c r="P831" s="117"/>
      <c r="Q831" s="193"/>
      <c r="R831" s="195"/>
      <c r="S831" s="195"/>
      <c r="T831" s="195"/>
      <c r="U831" s="195"/>
      <c r="V831" s="195"/>
      <c r="W831" s="196"/>
      <c r="X831" s="188"/>
    </row>
    <row r="832" spans="1:24" ht="20.25" customHeight="1">
      <c r="A832" s="188"/>
      <c r="B832" s="189"/>
      <c r="C832" s="188"/>
      <c r="D832" s="189"/>
      <c r="E832" s="190"/>
      <c r="F832" s="188"/>
      <c r="G832" s="191"/>
      <c r="H832" s="189"/>
      <c r="I832" s="114"/>
      <c r="J832" s="114"/>
      <c r="K832" s="188"/>
      <c r="L832" s="188"/>
      <c r="M832" s="193"/>
      <c r="N832" s="194"/>
      <c r="O832" s="115"/>
      <c r="P832" s="117"/>
      <c r="Q832" s="193"/>
      <c r="R832" s="195"/>
      <c r="S832" s="195"/>
      <c r="T832" s="195"/>
      <c r="U832" s="195"/>
      <c r="V832" s="195"/>
      <c r="W832" s="196"/>
      <c r="X832" s="188"/>
    </row>
    <row r="833" spans="1:24" ht="20.25" customHeight="1">
      <c r="A833" s="188"/>
      <c r="B833" s="189"/>
      <c r="C833" s="188"/>
      <c r="D833" s="189"/>
      <c r="E833" s="190"/>
      <c r="F833" s="188"/>
      <c r="G833" s="191"/>
      <c r="H833" s="189"/>
      <c r="I833" s="114"/>
      <c r="J833" s="114"/>
      <c r="K833" s="188"/>
      <c r="L833" s="188"/>
      <c r="M833" s="193"/>
      <c r="N833" s="194"/>
      <c r="O833" s="115"/>
      <c r="P833" s="117"/>
      <c r="Q833" s="193"/>
      <c r="R833" s="195"/>
      <c r="S833" s="195"/>
      <c r="T833" s="195"/>
      <c r="U833" s="195"/>
      <c r="V833" s="195"/>
      <c r="W833" s="196"/>
      <c r="X833" s="188"/>
    </row>
    <row r="834" spans="1:24" ht="20.25" customHeight="1">
      <c r="A834" s="188"/>
      <c r="B834" s="189"/>
      <c r="C834" s="188"/>
      <c r="D834" s="189"/>
      <c r="E834" s="190"/>
      <c r="F834" s="188"/>
      <c r="G834" s="191"/>
      <c r="H834" s="189"/>
      <c r="I834" s="114"/>
      <c r="J834" s="114"/>
      <c r="K834" s="188"/>
      <c r="L834" s="188"/>
      <c r="M834" s="193"/>
      <c r="N834" s="194"/>
      <c r="O834" s="115"/>
      <c r="P834" s="117"/>
      <c r="Q834" s="193"/>
      <c r="R834" s="195"/>
      <c r="S834" s="195"/>
      <c r="T834" s="195"/>
      <c r="U834" s="195"/>
      <c r="V834" s="195"/>
      <c r="W834" s="196"/>
      <c r="X834" s="188"/>
    </row>
    <row r="835" spans="1:24" ht="20.25" customHeight="1">
      <c r="A835" s="188"/>
      <c r="B835" s="189"/>
      <c r="C835" s="188"/>
      <c r="D835" s="189"/>
      <c r="E835" s="190"/>
      <c r="F835" s="188"/>
      <c r="G835" s="191"/>
      <c r="H835" s="189"/>
      <c r="I835" s="114"/>
      <c r="J835" s="114"/>
      <c r="K835" s="188"/>
      <c r="L835" s="188"/>
      <c r="M835" s="193"/>
      <c r="N835" s="194"/>
      <c r="O835" s="115"/>
      <c r="P835" s="117"/>
      <c r="Q835" s="193"/>
      <c r="R835" s="195"/>
      <c r="S835" s="195"/>
      <c r="T835" s="195"/>
      <c r="U835" s="195"/>
      <c r="V835" s="195"/>
      <c r="W835" s="196"/>
      <c r="X835" s="188"/>
    </row>
    <row r="836" spans="1:24" ht="20.25" customHeight="1">
      <c r="A836" s="188"/>
      <c r="B836" s="189"/>
      <c r="C836" s="188"/>
      <c r="D836" s="189"/>
      <c r="E836" s="190"/>
      <c r="F836" s="188"/>
      <c r="G836" s="191"/>
      <c r="H836" s="189"/>
      <c r="I836" s="114"/>
      <c r="J836" s="114"/>
      <c r="K836" s="188"/>
      <c r="L836" s="188"/>
      <c r="M836" s="193"/>
      <c r="N836" s="194"/>
      <c r="O836" s="115"/>
      <c r="P836" s="117"/>
      <c r="Q836" s="193"/>
      <c r="R836" s="195"/>
      <c r="S836" s="195"/>
      <c r="T836" s="195"/>
      <c r="U836" s="195"/>
      <c r="V836" s="195"/>
      <c r="W836" s="196"/>
      <c r="X836" s="188"/>
    </row>
    <row r="837" spans="1:24" ht="20.25" customHeight="1">
      <c r="A837" s="188"/>
      <c r="B837" s="189"/>
      <c r="C837" s="188"/>
      <c r="D837" s="189"/>
      <c r="E837" s="190"/>
      <c r="F837" s="188"/>
      <c r="G837" s="191"/>
      <c r="H837" s="189"/>
      <c r="I837" s="114"/>
      <c r="J837" s="114"/>
      <c r="K837" s="188"/>
      <c r="L837" s="188"/>
      <c r="M837" s="193"/>
      <c r="N837" s="194"/>
      <c r="O837" s="115"/>
      <c r="P837" s="117"/>
      <c r="Q837" s="193"/>
      <c r="R837" s="195"/>
      <c r="S837" s="195"/>
      <c r="T837" s="195"/>
      <c r="U837" s="195"/>
      <c r="V837" s="195"/>
      <c r="W837" s="196"/>
      <c r="X837" s="188"/>
    </row>
    <row r="838" spans="1:24" ht="20.25" customHeight="1">
      <c r="A838" s="188"/>
      <c r="B838" s="189"/>
      <c r="C838" s="188"/>
      <c r="D838" s="189"/>
      <c r="E838" s="190"/>
      <c r="F838" s="188"/>
      <c r="G838" s="191"/>
      <c r="H838" s="189"/>
      <c r="I838" s="114"/>
      <c r="J838" s="114"/>
      <c r="K838" s="188"/>
      <c r="L838" s="188"/>
      <c r="M838" s="193"/>
      <c r="N838" s="194"/>
      <c r="O838" s="115"/>
      <c r="P838" s="117"/>
      <c r="Q838" s="193"/>
      <c r="R838" s="195"/>
      <c r="S838" s="195"/>
      <c r="T838" s="195"/>
      <c r="U838" s="195"/>
      <c r="V838" s="195"/>
      <c r="W838" s="196"/>
      <c r="X838" s="188"/>
    </row>
    <row r="839" spans="1:24" ht="20.25" customHeight="1">
      <c r="A839" s="188"/>
      <c r="B839" s="189"/>
      <c r="C839" s="188"/>
      <c r="D839" s="189"/>
      <c r="E839" s="190"/>
      <c r="F839" s="188"/>
      <c r="G839" s="191"/>
      <c r="H839" s="189"/>
      <c r="I839" s="114"/>
      <c r="J839" s="114"/>
      <c r="K839" s="188"/>
      <c r="L839" s="188"/>
      <c r="M839" s="193"/>
      <c r="N839" s="194"/>
      <c r="O839" s="115"/>
      <c r="P839" s="117"/>
      <c r="Q839" s="193"/>
      <c r="R839" s="195"/>
      <c r="S839" s="195"/>
      <c r="T839" s="195"/>
      <c r="U839" s="195"/>
      <c r="V839" s="195"/>
      <c r="W839" s="196"/>
      <c r="X839" s="188"/>
    </row>
    <row r="840" spans="1:24" ht="20.25" customHeight="1">
      <c r="A840" s="188"/>
      <c r="B840" s="189"/>
      <c r="C840" s="188"/>
      <c r="D840" s="189"/>
      <c r="E840" s="190"/>
      <c r="F840" s="188"/>
      <c r="G840" s="191"/>
      <c r="H840" s="189"/>
      <c r="I840" s="114"/>
      <c r="J840" s="114"/>
      <c r="K840" s="188"/>
      <c r="L840" s="188"/>
      <c r="M840" s="193"/>
      <c r="N840" s="194"/>
      <c r="O840" s="115"/>
      <c r="P840" s="117"/>
      <c r="Q840" s="193"/>
      <c r="R840" s="195"/>
      <c r="S840" s="195"/>
      <c r="T840" s="195"/>
      <c r="U840" s="195"/>
      <c r="V840" s="195"/>
      <c r="W840" s="196"/>
      <c r="X840" s="188"/>
    </row>
    <row r="841" spans="1:24" ht="20.25" customHeight="1">
      <c r="A841" s="188"/>
      <c r="B841" s="189"/>
      <c r="C841" s="188"/>
      <c r="D841" s="189"/>
      <c r="E841" s="190"/>
      <c r="F841" s="188"/>
      <c r="G841" s="191"/>
      <c r="H841" s="189"/>
      <c r="I841" s="114"/>
      <c r="J841" s="114"/>
      <c r="K841" s="188"/>
      <c r="L841" s="188"/>
      <c r="M841" s="193"/>
      <c r="N841" s="194"/>
      <c r="O841" s="115"/>
      <c r="P841" s="117"/>
      <c r="Q841" s="193"/>
      <c r="R841" s="195"/>
      <c r="S841" s="195"/>
      <c r="T841" s="195"/>
      <c r="U841" s="195"/>
      <c r="V841" s="195"/>
      <c r="W841" s="196"/>
      <c r="X841" s="188"/>
    </row>
    <row r="842" spans="1:24" ht="20.25" customHeight="1">
      <c r="A842" s="188"/>
      <c r="B842" s="189"/>
      <c r="C842" s="188"/>
      <c r="D842" s="189"/>
      <c r="E842" s="190"/>
      <c r="F842" s="188"/>
      <c r="G842" s="191"/>
      <c r="H842" s="189"/>
      <c r="I842" s="114"/>
      <c r="J842" s="114"/>
      <c r="K842" s="188"/>
      <c r="L842" s="188"/>
      <c r="M842" s="193"/>
      <c r="N842" s="194"/>
      <c r="O842" s="115"/>
      <c r="P842" s="117"/>
      <c r="Q842" s="193"/>
      <c r="R842" s="195"/>
      <c r="S842" s="195"/>
      <c r="T842" s="195"/>
      <c r="U842" s="195"/>
      <c r="V842" s="195"/>
      <c r="W842" s="196"/>
      <c r="X842" s="188"/>
    </row>
    <row r="843" spans="1:24" ht="20.25" customHeight="1">
      <c r="A843" s="188"/>
      <c r="B843" s="189"/>
      <c r="C843" s="188"/>
      <c r="D843" s="189"/>
      <c r="E843" s="190"/>
      <c r="F843" s="188"/>
      <c r="G843" s="191"/>
      <c r="H843" s="189"/>
      <c r="I843" s="114"/>
      <c r="J843" s="114"/>
      <c r="K843" s="188"/>
      <c r="L843" s="188"/>
      <c r="M843" s="193"/>
      <c r="N843" s="194"/>
      <c r="O843" s="115"/>
      <c r="P843" s="117"/>
      <c r="Q843" s="193"/>
      <c r="R843" s="195"/>
      <c r="S843" s="195"/>
      <c r="T843" s="195"/>
      <c r="U843" s="195"/>
      <c r="V843" s="195"/>
      <c r="W843" s="196"/>
      <c r="X843" s="188"/>
    </row>
    <row r="844" spans="1:24" ht="20.25" customHeight="1">
      <c r="A844" s="188"/>
      <c r="B844" s="189"/>
      <c r="C844" s="188"/>
      <c r="D844" s="189"/>
      <c r="E844" s="190"/>
      <c r="F844" s="188"/>
      <c r="G844" s="191"/>
      <c r="H844" s="189"/>
      <c r="I844" s="114"/>
      <c r="J844" s="114"/>
      <c r="K844" s="188"/>
      <c r="L844" s="188"/>
      <c r="M844" s="193"/>
      <c r="N844" s="194"/>
      <c r="O844" s="115"/>
      <c r="P844" s="117"/>
      <c r="Q844" s="193"/>
      <c r="R844" s="195"/>
      <c r="S844" s="195"/>
      <c r="T844" s="195"/>
      <c r="U844" s="195"/>
      <c r="V844" s="195"/>
      <c r="W844" s="196"/>
      <c r="X844" s="188"/>
    </row>
    <row r="845" spans="1:24" ht="20.25" customHeight="1">
      <c r="A845" s="188"/>
      <c r="B845" s="189"/>
      <c r="C845" s="188"/>
      <c r="D845" s="189"/>
      <c r="E845" s="190"/>
      <c r="F845" s="188"/>
      <c r="G845" s="191"/>
      <c r="H845" s="189"/>
      <c r="I845" s="114"/>
      <c r="J845" s="114"/>
      <c r="K845" s="188"/>
      <c r="L845" s="188"/>
      <c r="M845" s="193"/>
      <c r="N845" s="194"/>
      <c r="O845" s="115"/>
      <c r="P845" s="117"/>
      <c r="Q845" s="193"/>
      <c r="R845" s="195"/>
      <c r="S845" s="195"/>
      <c r="T845" s="195"/>
      <c r="U845" s="195"/>
      <c r="V845" s="195"/>
      <c r="W845" s="196"/>
      <c r="X845" s="188"/>
    </row>
    <row r="846" spans="1:24" ht="20.25" customHeight="1">
      <c r="A846" s="188"/>
      <c r="B846" s="189"/>
      <c r="C846" s="188"/>
      <c r="D846" s="189"/>
      <c r="E846" s="190"/>
      <c r="F846" s="188"/>
      <c r="G846" s="191"/>
      <c r="H846" s="189"/>
      <c r="I846" s="114"/>
      <c r="J846" s="114"/>
      <c r="K846" s="188"/>
      <c r="L846" s="188"/>
      <c r="M846" s="193"/>
      <c r="N846" s="194"/>
      <c r="O846" s="115"/>
      <c r="P846" s="117"/>
      <c r="Q846" s="193"/>
      <c r="R846" s="195"/>
      <c r="S846" s="195"/>
      <c r="T846" s="195"/>
      <c r="U846" s="195"/>
      <c r="V846" s="195"/>
      <c r="W846" s="196"/>
      <c r="X846" s="188"/>
    </row>
    <row r="847" spans="1:24" ht="20.25" customHeight="1">
      <c r="A847" s="188"/>
      <c r="B847" s="189"/>
      <c r="C847" s="188"/>
      <c r="D847" s="189"/>
      <c r="E847" s="190"/>
      <c r="F847" s="188"/>
      <c r="G847" s="191"/>
      <c r="H847" s="189"/>
      <c r="I847" s="114"/>
      <c r="J847" s="114"/>
      <c r="K847" s="188"/>
      <c r="L847" s="188"/>
      <c r="M847" s="193"/>
      <c r="N847" s="194"/>
      <c r="O847" s="115"/>
      <c r="P847" s="117"/>
      <c r="Q847" s="193"/>
      <c r="R847" s="195"/>
      <c r="S847" s="195"/>
      <c r="T847" s="195"/>
      <c r="U847" s="195"/>
      <c r="V847" s="195"/>
      <c r="W847" s="196"/>
      <c r="X847" s="188"/>
    </row>
    <row r="848" spans="1:24" ht="20.25" customHeight="1">
      <c r="A848" s="188"/>
      <c r="B848" s="189"/>
      <c r="C848" s="188"/>
      <c r="D848" s="189"/>
      <c r="E848" s="190"/>
      <c r="F848" s="188"/>
      <c r="G848" s="191"/>
      <c r="H848" s="189"/>
      <c r="I848" s="114"/>
      <c r="J848" s="114"/>
      <c r="K848" s="188"/>
      <c r="L848" s="188"/>
      <c r="M848" s="193"/>
      <c r="N848" s="194"/>
      <c r="O848" s="115"/>
      <c r="P848" s="117"/>
      <c r="Q848" s="193"/>
      <c r="R848" s="195"/>
      <c r="S848" s="195"/>
      <c r="T848" s="195"/>
      <c r="U848" s="195"/>
      <c r="V848" s="195"/>
      <c r="W848" s="196"/>
      <c r="X848" s="188"/>
    </row>
    <row r="849" spans="1:24" ht="20.25" customHeight="1">
      <c r="A849" s="188"/>
      <c r="B849" s="189"/>
      <c r="C849" s="188"/>
      <c r="D849" s="189"/>
      <c r="E849" s="190"/>
      <c r="F849" s="188"/>
      <c r="G849" s="191"/>
      <c r="H849" s="189"/>
      <c r="I849" s="114"/>
      <c r="J849" s="114"/>
      <c r="K849" s="188"/>
      <c r="L849" s="188"/>
      <c r="M849" s="193"/>
      <c r="N849" s="194"/>
      <c r="O849" s="115"/>
      <c r="P849" s="117"/>
      <c r="Q849" s="193"/>
      <c r="R849" s="195"/>
      <c r="S849" s="195"/>
      <c r="T849" s="195"/>
      <c r="U849" s="195"/>
      <c r="V849" s="195"/>
      <c r="W849" s="196"/>
      <c r="X849" s="188"/>
    </row>
    <row r="850" spans="1:24" ht="20.25" customHeight="1">
      <c r="A850" s="188"/>
      <c r="B850" s="189"/>
      <c r="C850" s="188"/>
      <c r="D850" s="189"/>
      <c r="E850" s="190"/>
      <c r="F850" s="188"/>
      <c r="G850" s="191"/>
      <c r="H850" s="189"/>
      <c r="I850" s="114"/>
      <c r="J850" s="114"/>
      <c r="K850" s="188"/>
      <c r="L850" s="188"/>
      <c r="M850" s="193"/>
      <c r="N850" s="194"/>
      <c r="O850" s="115"/>
      <c r="P850" s="117"/>
      <c r="Q850" s="193"/>
      <c r="R850" s="195"/>
      <c r="S850" s="195"/>
      <c r="T850" s="195"/>
      <c r="U850" s="195"/>
      <c r="V850" s="195"/>
      <c r="W850" s="196"/>
      <c r="X850" s="188"/>
    </row>
    <row r="851" spans="1:24" ht="20.25" customHeight="1">
      <c r="A851" s="188"/>
      <c r="B851" s="189"/>
      <c r="C851" s="188"/>
      <c r="D851" s="189"/>
      <c r="E851" s="190"/>
      <c r="F851" s="188"/>
      <c r="G851" s="191"/>
      <c r="H851" s="189"/>
      <c r="I851" s="114"/>
      <c r="J851" s="114"/>
      <c r="K851" s="188"/>
      <c r="L851" s="188"/>
      <c r="M851" s="193"/>
      <c r="N851" s="194"/>
      <c r="O851" s="115"/>
      <c r="P851" s="117"/>
      <c r="Q851" s="193"/>
      <c r="R851" s="195"/>
      <c r="S851" s="195"/>
      <c r="T851" s="195"/>
      <c r="U851" s="195"/>
      <c r="V851" s="195"/>
      <c r="W851" s="196"/>
      <c r="X851" s="188"/>
    </row>
    <row r="852" spans="1:24" ht="20.25" customHeight="1">
      <c r="A852" s="188"/>
      <c r="B852" s="189"/>
      <c r="C852" s="188"/>
      <c r="D852" s="189"/>
      <c r="E852" s="190"/>
      <c r="F852" s="188"/>
      <c r="G852" s="191"/>
      <c r="H852" s="189"/>
      <c r="I852" s="114"/>
      <c r="J852" s="114"/>
      <c r="K852" s="188"/>
      <c r="L852" s="188"/>
      <c r="M852" s="193"/>
      <c r="N852" s="194"/>
      <c r="O852" s="115"/>
      <c r="P852" s="117"/>
      <c r="Q852" s="193"/>
      <c r="R852" s="195"/>
      <c r="S852" s="195"/>
      <c r="T852" s="195"/>
      <c r="U852" s="195"/>
      <c r="V852" s="195"/>
      <c r="W852" s="196"/>
      <c r="X852" s="188"/>
    </row>
    <row r="853" spans="1:24" ht="20.25" customHeight="1">
      <c r="A853" s="188"/>
      <c r="B853" s="189"/>
      <c r="C853" s="188"/>
      <c r="D853" s="189"/>
      <c r="E853" s="190"/>
      <c r="F853" s="188"/>
      <c r="G853" s="191"/>
      <c r="H853" s="189"/>
      <c r="I853" s="114"/>
      <c r="J853" s="114"/>
      <c r="K853" s="188"/>
      <c r="L853" s="188"/>
      <c r="M853" s="193"/>
      <c r="N853" s="194"/>
      <c r="O853" s="115"/>
      <c r="P853" s="117"/>
      <c r="Q853" s="193"/>
      <c r="R853" s="195"/>
      <c r="S853" s="195"/>
      <c r="T853" s="195"/>
      <c r="U853" s="195"/>
      <c r="V853" s="195"/>
      <c r="W853" s="196"/>
      <c r="X853" s="188"/>
    </row>
    <row r="854" spans="1:24" ht="20.25" customHeight="1">
      <c r="A854" s="188"/>
      <c r="B854" s="189"/>
      <c r="C854" s="188"/>
      <c r="D854" s="189"/>
      <c r="E854" s="190"/>
      <c r="F854" s="188"/>
      <c r="G854" s="191"/>
      <c r="H854" s="189"/>
      <c r="I854" s="114"/>
      <c r="J854" s="114"/>
      <c r="K854" s="188"/>
      <c r="L854" s="188"/>
      <c r="M854" s="193"/>
      <c r="N854" s="194"/>
      <c r="O854" s="115"/>
      <c r="P854" s="117"/>
      <c r="Q854" s="193"/>
      <c r="R854" s="195"/>
      <c r="S854" s="195"/>
      <c r="T854" s="195"/>
      <c r="U854" s="195"/>
      <c r="V854" s="195"/>
      <c r="W854" s="196"/>
      <c r="X854" s="188"/>
    </row>
    <row r="855" spans="1:24" ht="20.25" customHeight="1">
      <c r="A855" s="188"/>
      <c r="B855" s="189"/>
      <c r="C855" s="188"/>
      <c r="D855" s="189"/>
      <c r="E855" s="190"/>
      <c r="F855" s="188"/>
      <c r="G855" s="191"/>
      <c r="H855" s="189"/>
      <c r="I855" s="114"/>
      <c r="J855" s="114"/>
      <c r="K855" s="188"/>
      <c r="L855" s="188"/>
      <c r="M855" s="193"/>
      <c r="N855" s="194"/>
      <c r="O855" s="115"/>
      <c r="P855" s="117"/>
      <c r="Q855" s="193"/>
      <c r="R855" s="195"/>
      <c r="S855" s="195"/>
      <c r="T855" s="195"/>
      <c r="U855" s="195"/>
      <c r="V855" s="195"/>
      <c r="W855" s="196"/>
      <c r="X855" s="188"/>
    </row>
    <row r="856" spans="1:24" ht="20.25" customHeight="1">
      <c r="A856" s="188"/>
      <c r="B856" s="189"/>
      <c r="C856" s="188"/>
      <c r="D856" s="189"/>
      <c r="E856" s="190"/>
      <c r="F856" s="188"/>
      <c r="G856" s="191"/>
      <c r="H856" s="189"/>
      <c r="I856" s="114"/>
      <c r="J856" s="114"/>
      <c r="K856" s="188"/>
      <c r="L856" s="188"/>
      <c r="M856" s="193"/>
      <c r="N856" s="194"/>
      <c r="O856" s="115"/>
      <c r="P856" s="117"/>
      <c r="Q856" s="193"/>
      <c r="R856" s="195"/>
      <c r="S856" s="195"/>
      <c r="T856" s="195"/>
      <c r="U856" s="195"/>
      <c r="V856" s="195"/>
      <c r="W856" s="196"/>
      <c r="X856" s="188"/>
    </row>
    <row r="857" spans="1:24" ht="20.25" customHeight="1">
      <c r="A857" s="188"/>
      <c r="B857" s="189"/>
      <c r="C857" s="188"/>
      <c r="D857" s="189"/>
      <c r="E857" s="190"/>
      <c r="F857" s="188"/>
      <c r="G857" s="191"/>
      <c r="H857" s="189"/>
      <c r="I857" s="114"/>
      <c r="J857" s="114"/>
      <c r="K857" s="188"/>
      <c r="L857" s="188"/>
      <c r="M857" s="193"/>
      <c r="N857" s="194"/>
      <c r="O857" s="115"/>
      <c r="P857" s="117"/>
      <c r="Q857" s="193"/>
      <c r="R857" s="195"/>
      <c r="S857" s="195"/>
      <c r="T857" s="195"/>
      <c r="U857" s="195"/>
      <c r="V857" s="195"/>
      <c r="W857" s="196"/>
      <c r="X857" s="188"/>
    </row>
    <row r="858" spans="1:24" ht="20.25" customHeight="1">
      <c r="A858" s="188"/>
      <c r="B858" s="189"/>
      <c r="C858" s="188"/>
      <c r="D858" s="189"/>
      <c r="E858" s="190"/>
      <c r="F858" s="188"/>
      <c r="G858" s="191"/>
      <c r="H858" s="189"/>
      <c r="I858" s="114"/>
      <c r="J858" s="114"/>
      <c r="K858" s="188"/>
      <c r="L858" s="188"/>
      <c r="M858" s="193"/>
      <c r="N858" s="194"/>
      <c r="O858" s="115"/>
      <c r="P858" s="117"/>
      <c r="Q858" s="193"/>
      <c r="R858" s="195"/>
      <c r="S858" s="195"/>
      <c r="T858" s="195"/>
      <c r="U858" s="195"/>
      <c r="V858" s="195"/>
      <c r="W858" s="196"/>
      <c r="X858" s="188"/>
    </row>
    <row r="859" spans="1:24" ht="20.25" customHeight="1">
      <c r="A859" s="188"/>
      <c r="B859" s="189"/>
      <c r="C859" s="188"/>
      <c r="D859" s="189"/>
      <c r="E859" s="190"/>
      <c r="F859" s="188"/>
      <c r="G859" s="191"/>
      <c r="H859" s="189"/>
      <c r="I859" s="114"/>
      <c r="J859" s="114"/>
      <c r="K859" s="188"/>
      <c r="L859" s="188"/>
      <c r="M859" s="193"/>
      <c r="N859" s="194"/>
      <c r="O859" s="115"/>
      <c r="P859" s="117"/>
      <c r="Q859" s="193"/>
      <c r="R859" s="195"/>
      <c r="S859" s="195"/>
      <c r="T859" s="195"/>
      <c r="U859" s="195"/>
      <c r="V859" s="195"/>
      <c r="W859" s="196"/>
      <c r="X859" s="188"/>
    </row>
    <row r="860" spans="1:24" ht="20.25" customHeight="1">
      <c r="A860" s="188"/>
      <c r="B860" s="189"/>
      <c r="C860" s="188"/>
      <c r="D860" s="189"/>
      <c r="E860" s="190"/>
      <c r="F860" s="188"/>
      <c r="G860" s="191"/>
      <c r="H860" s="189"/>
      <c r="I860" s="114"/>
      <c r="J860" s="114"/>
      <c r="K860" s="188"/>
      <c r="L860" s="188"/>
      <c r="M860" s="193"/>
      <c r="N860" s="194"/>
      <c r="O860" s="115"/>
      <c r="P860" s="117"/>
      <c r="Q860" s="193"/>
      <c r="R860" s="195"/>
      <c r="S860" s="195"/>
      <c r="T860" s="195"/>
      <c r="U860" s="195"/>
      <c r="V860" s="195"/>
      <c r="W860" s="196"/>
      <c r="X860" s="188"/>
    </row>
    <row r="861" spans="1:24" ht="20.25" customHeight="1">
      <c r="A861" s="188"/>
      <c r="B861" s="189"/>
      <c r="C861" s="188"/>
      <c r="D861" s="189"/>
      <c r="E861" s="190"/>
      <c r="F861" s="188"/>
      <c r="G861" s="191"/>
      <c r="H861" s="189"/>
      <c r="I861" s="114"/>
      <c r="J861" s="114"/>
      <c r="K861" s="188"/>
      <c r="L861" s="188"/>
      <c r="M861" s="193"/>
      <c r="N861" s="194"/>
      <c r="O861" s="115"/>
      <c r="P861" s="117"/>
      <c r="Q861" s="193"/>
      <c r="R861" s="195"/>
      <c r="S861" s="195"/>
      <c r="T861" s="195"/>
      <c r="U861" s="195"/>
      <c r="V861" s="195"/>
      <c r="W861" s="196"/>
      <c r="X861" s="188"/>
    </row>
    <row r="862" spans="1:24" ht="20.25" customHeight="1">
      <c r="A862" s="188"/>
      <c r="B862" s="189"/>
      <c r="C862" s="188"/>
      <c r="D862" s="189"/>
      <c r="E862" s="190"/>
      <c r="F862" s="188"/>
      <c r="G862" s="191"/>
      <c r="H862" s="189"/>
      <c r="I862" s="114"/>
      <c r="J862" s="114"/>
      <c r="K862" s="188"/>
      <c r="L862" s="188"/>
      <c r="M862" s="193"/>
      <c r="N862" s="194"/>
      <c r="O862" s="115"/>
      <c r="P862" s="117"/>
      <c r="Q862" s="193"/>
      <c r="R862" s="195"/>
      <c r="S862" s="195"/>
      <c r="T862" s="195"/>
      <c r="U862" s="195"/>
      <c r="V862" s="195"/>
      <c r="W862" s="196"/>
      <c r="X862" s="188"/>
    </row>
    <row r="863" spans="1:24" ht="20.25" customHeight="1">
      <c r="A863" s="188"/>
      <c r="B863" s="189"/>
      <c r="C863" s="188"/>
      <c r="D863" s="189"/>
      <c r="E863" s="190"/>
      <c r="F863" s="188"/>
      <c r="G863" s="191"/>
      <c r="H863" s="189"/>
      <c r="I863" s="114"/>
      <c r="J863" s="114"/>
      <c r="K863" s="188"/>
      <c r="L863" s="188"/>
      <c r="M863" s="193"/>
      <c r="N863" s="194"/>
      <c r="O863" s="115"/>
      <c r="P863" s="117"/>
      <c r="Q863" s="193"/>
      <c r="R863" s="195"/>
      <c r="S863" s="195"/>
      <c r="T863" s="195"/>
      <c r="U863" s="195"/>
      <c r="V863" s="195"/>
      <c r="W863" s="196"/>
      <c r="X863" s="188"/>
    </row>
    <row r="864" spans="1:24" ht="20.25" customHeight="1">
      <c r="A864" s="188"/>
      <c r="B864" s="189"/>
      <c r="C864" s="188"/>
      <c r="D864" s="189"/>
      <c r="E864" s="190"/>
      <c r="F864" s="188"/>
      <c r="G864" s="191"/>
      <c r="H864" s="189"/>
      <c r="I864" s="114"/>
      <c r="J864" s="114"/>
      <c r="K864" s="188"/>
      <c r="L864" s="188"/>
      <c r="M864" s="193"/>
      <c r="N864" s="194"/>
      <c r="O864" s="115"/>
      <c r="P864" s="117"/>
      <c r="Q864" s="193"/>
      <c r="R864" s="195"/>
      <c r="S864" s="195"/>
      <c r="T864" s="195"/>
      <c r="U864" s="195"/>
      <c r="V864" s="195"/>
      <c r="W864" s="196"/>
      <c r="X864" s="188"/>
    </row>
    <row r="865" spans="1:24" ht="20.25" customHeight="1">
      <c r="A865" s="188"/>
      <c r="B865" s="189"/>
      <c r="C865" s="188"/>
      <c r="D865" s="189"/>
      <c r="E865" s="190"/>
      <c r="F865" s="188"/>
      <c r="G865" s="191"/>
      <c r="H865" s="189"/>
      <c r="I865" s="114"/>
      <c r="J865" s="114"/>
      <c r="K865" s="188"/>
      <c r="L865" s="188"/>
      <c r="M865" s="193"/>
      <c r="N865" s="194"/>
      <c r="O865" s="115"/>
      <c r="P865" s="117"/>
      <c r="Q865" s="193"/>
      <c r="R865" s="195"/>
      <c r="S865" s="195"/>
      <c r="T865" s="195"/>
      <c r="U865" s="195"/>
      <c r="V865" s="195"/>
      <c r="W865" s="196"/>
      <c r="X865" s="188"/>
    </row>
    <row r="866" spans="1:24" ht="20.25" customHeight="1">
      <c r="A866" s="188"/>
      <c r="B866" s="189"/>
      <c r="C866" s="188"/>
      <c r="D866" s="189"/>
      <c r="E866" s="190"/>
      <c r="F866" s="188"/>
      <c r="G866" s="191"/>
      <c r="H866" s="189"/>
      <c r="I866" s="114"/>
      <c r="J866" s="114"/>
      <c r="K866" s="188"/>
      <c r="L866" s="188"/>
      <c r="M866" s="193"/>
      <c r="N866" s="194"/>
      <c r="O866" s="115"/>
      <c r="P866" s="117"/>
      <c r="Q866" s="193"/>
      <c r="R866" s="195"/>
      <c r="S866" s="195"/>
      <c r="T866" s="195"/>
      <c r="U866" s="195"/>
      <c r="V866" s="195"/>
      <c r="W866" s="196"/>
      <c r="X866" s="188"/>
    </row>
    <row r="867" spans="1:24" ht="20.25" customHeight="1">
      <c r="A867" s="188"/>
      <c r="B867" s="189"/>
      <c r="C867" s="188"/>
      <c r="D867" s="189"/>
      <c r="E867" s="190"/>
      <c r="F867" s="188"/>
      <c r="G867" s="191"/>
      <c r="H867" s="189"/>
      <c r="I867" s="114"/>
      <c r="J867" s="114"/>
      <c r="K867" s="188"/>
      <c r="L867" s="188"/>
      <c r="M867" s="193"/>
      <c r="N867" s="194"/>
      <c r="O867" s="115"/>
      <c r="P867" s="117"/>
      <c r="Q867" s="193"/>
      <c r="R867" s="195"/>
      <c r="S867" s="195"/>
      <c r="T867" s="195"/>
      <c r="U867" s="195"/>
      <c r="V867" s="195"/>
      <c r="W867" s="196"/>
      <c r="X867" s="188"/>
    </row>
    <row r="868" spans="1:24" ht="20.25" customHeight="1">
      <c r="A868" s="188"/>
      <c r="B868" s="189"/>
      <c r="C868" s="188"/>
      <c r="D868" s="189"/>
      <c r="E868" s="190"/>
      <c r="F868" s="188"/>
      <c r="G868" s="191"/>
      <c r="H868" s="189"/>
      <c r="I868" s="114"/>
      <c r="J868" s="114"/>
      <c r="K868" s="188"/>
      <c r="L868" s="188"/>
      <c r="M868" s="193"/>
      <c r="N868" s="194"/>
      <c r="O868" s="115"/>
      <c r="P868" s="117"/>
      <c r="Q868" s="193"/>
      <c r="R868" s="195"/>
      <c r="S868" s="195"/>
      <c r="T868" s="195"/>
      <c r="U868" s="195"/>
      <c r="V868" s="195"/>
      <c r="W868" s="196"/>
      <c r="X868" s="188"/>
    </row>
    <row r="869" spans="1:24" ht="20.25" customHeight="1">
      <c r="A869" s="188"/>
      <c r="B869" s="189"/>
      <c r="C869" s="188"/>
      <c r="D869" s="189"/>
      <c r="E869" s="190"/>
      <c r="F869" s="188"/>
      <c r="G869" s="191"/>
      <c r="H869" s="189"/>
      <c r="I869" s="114"/>
      <c r="J869" s="114"/>
      <c r="K869" s="188"/>
      <c r="L869" s="188"/>
      <c r="M869" s="193"/>
      <c r="N869" s="194"/>
      <c r="O869" s="115"/>
      <c r="P869" s="117"/>
      <c r="Q869" s="193"/>
      <c r="R869" s="195"/>
      <c r="S869" s="195"/>
      <c r="T869" s="195"/>
      <c r="U869" s="195"/>
      <c r="V869" s="195"/>
      <c r="W869" s="196"/>
      <c r="X869" s="188"/>
    </row>
    <row r="870" spans="1:24" ht="20.25" customHeight="1">
      <c r="A870" s="188"/>
      <c r="B870" s="189"/>
      <c r="C870" s="188"/>
      <c r="D870" s="189"/>
      <c r="E870" s="190"/>
      <c r="F870" s="188"/>
      <c r="G870" s="191"/>
      <c r="H870" s="189"/>
      <c r="I870" s="114"/>
      <c r="J870" s="114"/>
      <c r="K870" s="188"/>
      <c r="L870" s="188"/>
      <c r="M870" s="193"/>
      <c r="N870" s="194"/>
      <c r="O870" s="115"/>
      <c r="P870" s="117"/>
      <c r="Q870" s="193"/>
      <c r="R870" s="195"/>
      <c r="S870" s="195"/>
      <c r="T870" s="195"/>
      <c r="U870" s="195"/>
      <c r="V870" s="195"/>
      <c r="W870" s="196"/>
      <c r="X870" s="188"/>
    </row>
    <row r="871" spans="1:24" ht="20.25" customHeight="1">
      <c r="A871" s="188"/>
      <c r="B871" s="189"/>
      <c r="C871" s="188"/>
      <c r="D871" s="189"/>
      <c r="E871" s="190"/>
      <c r="F871" s="188"/>
      <c r="G871" s="191"/>
      <c r="H871" s="189"/>
      <c r="I871" s="114"/>
      <c r="J871" s="114"/>
      <c r="K871" s="188"/>
      <c r="L871" s="188"/>
      <c r="M871" s="193"/>
      <c r="N871" s="194"/>
      <c r="O871" s="115"/>
      <c r="P871" s="117"/>
      <c r="Q871" s="193"/>
      <c r="R871" s="195"/>
      <c r="S871" s="195"/>
      <c r="T871" s="195"/>
      <c r="U871" s="195"/>
      <c r="V871" s="195"/>
      <c r="W871" s="196"/>
      <c r="X871" s="188"/>
    </row>
    <row r="872" spans="1:24" ht="20.25" customHeight="1">
      <c r="A872" s="188"/>
      <c r="B872" s="189"/>
      <c r="C872" s="188"/>
      <c r="D872" s="189"/>
      <c r="E872" s="190"/>
      <c r="F872" s="188"/>
      <c r="G872" s="191"/>
      <c r="H872" s="189"/>
      <c r="I872" s="114"/>
      <c r="J872" s="114"/>
      <c r="K872" s="188"/>
      <c r="L872" s="188"/>
      <c r="M872" s="193"/>
      <c r="N872" s="194"/>
      <c r="O872" s="115"/>
      <c r="P872" s="117"/>
      <c r="Q872" s="193"/>
      <c r="R872" s="195"/>
      <c r="S872" s="195"/>
      <c r="T872" s="195"/>
      <c r="U872" s="195"/>
      <c r="V872" s="195"/>
      <c r="W872" s="196"/>
      <c r="X872" s="188"/>
    </row>
    <row r="873" spans="1:24" ht="20.25" customHeight="1">
      <c r="A873" s="188"/>
      <c r="B873" s="189"/>
      <c r="C873" s="188"/>
      <c r="D873" s="189"/>
      <c r="E873" s="190"/>
      <c r="F873" s="188"/>
      <c r="G873" s="191"/>
      <c r="H873" s="189"/>
      <c r="I873" s="114"/>
      <c r="J873" s="114"/>
      <c r="K873" s="188"/>
      <c r="L873" s="188"/>
      <c r="M873" s="193"/>
      <c r="N873" s="194"/>
      <c r="O873" s="115"/>
      <c r="P873" s="117"/>
      <c r="Q873" s="193"/>
      <c r="R873" s="195"/>
      <c r="S873" s="195"/>
      <c r="T873" s="195"/>
      <c r="U873" s="195"/>
      <c r="V873" s="195"/>
      <c r="W873" s="196"/>
      <c r="X873" s="188"/>
    </row>
    <row r="874" spans="1:24" ht="20.25" customHeight="1">
      <c r="A874" s="188"/>
      <c r="B874" s="189"/>
      <c r="C874" s="188"/>
      <c r="D874" s="189"/>
      <c r="E874" s="190"/>
      <c r="F874" s="188"/>
      <c r="G874" s="191"/>
      <c r="H874" s="189"/>
      <c r="I874" s="114"/>
      <c r="J874" s="114"/>
      <c r="K874" s="188"/>
      <c r="L874" s="188"/>
      <c r="M874" s="193"/>
      <c r="N874" s="194"/>
      <c r="O874" s="115"/>
      <c r="P874" s="117"/>
      <c r="Q874" s="193"/>
      <c r="R874" s="195"/>
      <c r="S874" s="195"/>
      <c r="T874" s="195"/>
      <c r="U874" s="195"/>
      <c r="V874" s="195"/>
      <c r="W874" s="196"/>
      <c r="X874" s="188"/>
    </row>
    <row r="875" spans="1:24" ht="20.25" customHeight="1">
      <c r="A875" s="188"/>
      <c r="B875" s="189"/>
      <c r="C875" s="188"/>
      <c r="D875" s="189"/>
      <c r="E875" s="190"/>
      <c r="F875" s="188"/>
      <c r="G875" s="191"/>
      <c r="H875" s="189"/>
      <c r="I875" s="114"/>
      <c r="J875" s="114"/>
      <c r="K875" s="188"/>
      <c r="L875" s="188"/>
      <c r="M875" s="193"/>
      <c r="N875" s="194"/>
      <c r="O875" s="115"/>
      <c r="P875" s="117"/>
      <c r="Q875" s="193"/>
      <c r="R875" s="195"/>
      <c r="S875" s="195"/>
      <c r="T875" s="195"/>
      <c r="U875" s="195"/>
      <c r="V875" s="195"/>
      <c r="W875" s="196"/>
      <c r="X875" s="188"/>
    </row>
    <row r="876" spans="1:24" ht="20.25" customHeight="1">
      <c r="A876" s="188"/>
      <c r="B876" s="189"/>
      <c r="C876" s="188"/>
      <c r="D876" s="189"/>
      <c r="E876" s="190"/>
      <c r="F876" s="188"/>
      <c r="G876" s="191"/>
      <c r="H876" s="189"/>
      <c r="I876" s="114"/>
      <c r="J876" s="114"/>
      <c r="K876" s="188"/>
      <c r="L876" s="188"/>
      <c r="M876" s="193"/>
      <c r="N876" s="194"/>
      <c r="O876" s="115"/>
      <c r="P876" s="117"/>
      <c r="Q876" s="193"/>
      <c r="R876" s="195"/>
      <c r="S876" s="195"/>
      <c r="T876" s="195"/>
      <c r="U876" s="195"/>
      <c r="V876" s="195"/>
      <c r="W876" s="196"/>
      <c r="X876" s="188"/>
    </row>
    <row r="877" spans="1:24" ht="20.25" customHeight="1">
      <c r="A877" s="188"/>
      <c r="B877" s="189"/>
      <c r="C877" s="188"/>
      <c r="D877" s="189"/>
      <c r="E877" s="190"/>
      <c r="F877" s="188"/>
      <c r="G877" s="191"/>
      <c r="H877" s="189"/>
      <c r="I877" s="114"/>
      <c r="J877" s="114"/>
      <c r="K877" s="188"/>
      <c r="L877" s="188"/>
      <c r="M877" s="193"/>
      <c r="N877" s="194"/>
      <c r="O877" s="115"/>
      <c r="P877" s="117"/>
      <c r="Q877" s="193"/>
      <c r="R877" s="195"/>
      <c r="S877" s="195"/>
      <c r="T877" s="195"/>
      <c r="U877" s="195"/>
      <c r="V877" s="195"/>
      <c r="W877" s="196"/>
      <c r="X877" s="188"/>
    </row>
    <row r="878" spans="1:24" ht="20.25" customHeight="1">
      <c r="A878" s="188"/>
      <c r="B878" s="189"/>
      <c r="C878" s="188"/>
      <c r="D878" s="189"/>
      <c r="E878" s="190"/>
      <c r="F878" s="188"/>
      <c r="G878" s="191"/>
      <c r="H878" s="189"/>
      <c r="I878" s="114"/>
      <c r="J878" s="114"/>
      <c r="K878" s="188"/>
      <c r="L878" s="188"/>
      <c r="M878" s="193"/>
      <c r="N878" s="194"/>
      <c r="O878" s="115"/>
      <c r="P878" s="117"/>
      <c r="Q878" s="193"/>
      <c r="R878" s="195"/>
      <c r="S878" s="195"/>
      <c r="T878" s="195"/>
      <c r="U878" s="195"/>
      <c r="V878" s="195"/>
      <c r="W878" s="196"/>
      <c r="X878" s="188"/>
    </row>
    <row r="879" spans="1:24" ht="20.25" customHeight="1">
      <c r="A879" s="188"/>
      <c r="B879" s="189"/>
      <c r="C879" s="188"/>
      <c r="D879" s="189"/>
      <c r="E879" s="190"/>
      <c r="F879" s="188"/>
      <c r="G879" s="191"/>
      <c r="H879" s="189"/>
      <c r="I879" s="114"/>
      <c r="J879" s="114"/>
      <c r="K879" s="188"/>
      <c r="L879" s="188"/>
      <c r="M879" s="193"/>
      <c r="N879" s="194"/>
      <c r="O879" s="115"/>
      <c r="P879" s="117"/>
      <c r="Q879" s="193"/>
      <c r="R879" s="195"/>
      <c r="S879" s="195"/>
      <c r="T879" s="195"/>
      <c r="U879" s="195"/>
      <c r="V879" s="195"/>
      <c r="W879" s="196"/>
      <c r="X879" s="188"/>
    </row>
    <row r="880" spans="1:24" ht="20.25" customHeight="1">
      <c r="A880" s="188"/>
      <c r="B880" s="189"/>
      <c r="C880" s="188"/>
      <c r="D880" s="189"/>
      <c r="E880" s="190"/>
      <c r="F880" s="188"/>
      <c r="G880" s="191"/>
      <c r="H880" s="189"/>
      <c r="I880" s="114"/>
      <c r="J880" s="114"/>
      <c r="K880" s="188"/>
      <c r="L880" s="188"/>
      <c r="M880" s="193"/>
      <c r="N880" s="194"/>
      <c r="O880" s="115"/>
      <c r="P880" s="117"/>
      <c r="Q880" s="193"/>
      <c r="R880" s="195"/>
      <c r="S880" s="195"/>
      <c r="T880" s="195"/>
      <c r="U880" s="195"/>
      <c r="V880" s="195"/>
      <c r="W880" s="196"/>
      <c r="X880" s="188"/>
    </row>
    <row r="881" spans="1:24" ht="20.25" customHeight="1">
      <c r="A881" s="188"/>
      <c r="B881" s="189"/>
      <c r="C881" s="188"/>
      <c r="D881" s="189"/>
      <c r="E881" s="190"/>
      <c r="F881" s="188"/>
      <c r="G881" s="191"/>
      <c r="H881" s="189"/>
      <c r="I881" s="114"/>
      <c r="J881" s="114"/>
      <c r="K881" s="188"/>
      <c r="L881" s="188"/>
      <c r="M881" s="193"/>
      <c r="N881" s="194"/>
      <c r="O881" s="115"/>
      <c r="P881" s="117"/>
      <c r="Q881" s="193"/>
      <c r="R881" s="195"/>
      <c r="S881" s="195"/>
      <c r="T881" s="195"/>
      <c r="U881" s="195"/>
      <c r="V881" s="195"/>
      <c r="W881" s="196"/>
      <c r="X881" s="188"/>
    </row>
    <row r="882" spans="1:24" ht="20.25" customHeight="1">
      <c r="A882" s="188"/>
      <c r="B882" s="189"/>
      <c r="C882" s="188"/>
      <c r="D882" s="189"/>
      <c r="E882" s="190"/>
      <c r="F882" s="188"/>
      <c r="G882" s="191"/>
      <c r="H882" s="189"/>
      <c r="I882" s="114"/>
      <c r="J882" s="114"/>
      <c r="K882" s="188"/>
      <c r="L882" s="188"/>
      <c r="M882" s="193"/>
      <c r="N882" s="194"/>
      <c r="O882" s="115"/>
      <c r="P882" s="117"/>
      <c r="Q882" s="193"/>
      <c r="R882" s="195"/>
      <c r="S882" s="195"/>
      <c r="T882" s="195"/>
      <c r="U882" s="195"/>
      <c r="V882" s="195"/>
      <c r="W882" s="196"/>
      <c r="X882" s="188"/>
    </row>
    <row r="883" spans="1:24" ht="20.25" customHeight="1">
      <c r="A883" s="188"/>
      <c r="B883" s="189"/>
      <c r="C883" s="188"/>
      <c r="D883" s="189"/>
      <c r="E883" s="190"/>
      <c r="F883" s="188"/>
      <c r="G883" s="191"/>
      <c r="H883" s="189"/>
      <c r="I883" s="114"/>
      <c r="J883" s="114"/>
      <c r="K883" s="188"/>
      <c r="L883" s="188"/>
      <c r="M883" s="193"/>
      <c r="N883" s="194"/>
      <c r="O883" s="115"/>
      <c r="P883" s="117"/>
      <c r="Q883" s="193"/>
      <c r="R883" s="195"/>
      <c r="S883" s="195"/>
      <c r="T883" s="195"/>
      <c r="U883" s="195"/>
      <c r="V883" s="195"/>
      <c r="W883" s="196"/>
      <c r="X883" s="188"/>
    </row>
    <row r="884" spans="1:24" ht="20.25" customHeight="1">
      <c r="A884" s="188"/>
      <c r="B884" s="189"/>
      <c r="C884" s="188"/>
      <c r="D884" s="189"/>
      <c r="E884" s="190"/>
      <c r="F884" s="188"/>
      <c r="G884" s="191"/>
      <c r="H884" s="189"/>
      <c r="I884" s="114"/>
      <c r="J884" s="114"/>
      <c r="K884" s="188"/>
      <c r="L884" s="188"/>
      <c r="M884" s="193"/>
      <c r="N884" s="194"/>
      <c r="O884" s="115"/>
      <c r="P884" s="117"/>
      <c r="Q884" s="193"/>
      <c r="R884" s="195"/>
      <c r="S884" s="195"/>
      <c r="T884" s="195"/>
      <c r="U884" s="195"/>
      <c r="V884" s="195"/>
      <c r="W884" s="196"/>
      <c r="X884" s="188"/>
    </row>
    <row r="885" spans="1:24" ht="20.25" customHeight="1">
      <c r="A885" s="188"/>
      <c r="B885" s="189"/>
      <c r="C885" s="188"/>
      <c r="D885" s="189"/>
      <c r="E885" s="190"/>
      <c r="F885" s="188"/>
      <c r="G885" s="191"/>
      <c r="H885" s="189"/>
      <c r="I885" s="114"/>
      <c r="J885" s="114"/>
      <c r="K885" s="188"/>
      <c r="L885" s="188"/>
      <c r="M885" s="193"/>
      <c r="N885" s="194"/>
      <c r="O885" s="115"/>
      <c r="P885" s="117"/>
      <c r="Q885" s="193"/>
      <c r="R885" s="195"/>
      <c r="S885" s="195"/>
      <c r="T885" s="195"/>
      <c r="U885" s="195"/>
      <c r="V885" s="195"/>
      <c r="W885" s="196"/>
      <c r="X885" s="188"/>
    </row>
    <row r="886" spans="1:24" ht="20.25" customHeight="1">
      <c r="A886" s="188"/>
      <c r="B886" s="189"/>
      <c r="C886" s="188"/>
      <c r="D886" s="189"/>
      <c r="E886" s="190"/>
      <c r="F886" s="188"/>
      <c r="G886" s="191"/>
      <c r="H886" s="189"/>
      <c r="I886" s="114"/>
      <c r="J886" s="114"/>
      <c r="K886" s="188"/>
      <c r="L886" s="188"/>
      <c r="M886" s="193"/>
      <c r="N886" s="194"/>
      <c r="O886" s="115"/>
      <c r="P886" s="117"/>
      <c r="Q886" s="193"/>
      <c r="R886" s="195"/>
      <c r="S886" s="195"/>
      <c r="T886" s="195"/>
      <c r="U886" s="195"/>
      <c r="V886" s="195"/>
      <c r="W886" s="196"/>
      <c r="X886" s="188"/>
    </row>
    <row r="887" spans="1:24" ht="20.25" customHeight="1">
      <c r="A887" s="188"/>
      <c r="B887" s="189"/>
      <c r="C887" s="188"/>
      <c r="D887" s="189"/>
      <c r="E887" s="190"/>
      <c r="F887" s="188"/>
      <c r="G887" s="191"/>
      <c r="H887" s="189"/>
      <c r="I887" s="114"/>
      <c r="J887" s="114"/>
      <c r="K887" s="188"/>
      <c r="L887" s="188"/>
      <c r="M887" s="193"/>
      <c r="N887" s="194"/>
      <c r="O887" s="115"/>
      <c r="P887" s="117"/>
      <c r="Q887" s="193"/>
      <c r="R887" s="195"/>
      <c r="S887" s="195"/>
      <c r="T887" s="195"/>
      <c r="U887" s="195"/>
      <c r="V887" s="195"/>
      <c r="W887" s="196"/>
      <c r="X887" s="188"/>
    </row>
    <row r="888" spans="1:24" ht="20.25" customHeight="1">
      <c r="A888" s="188"/>
      <c r="B888" s="189"/>
      <c r="C888" s="188"/>
      <c r="D888" s="189"/>
      <c r="E888" s="190"/>
      <c r="F888" s="188"/>
      <c r="G888" s="191"/>
      <c r="H888" s="189"/>
      <c r="I888" s="114"/>
      <c r="J888" s="114"/>
      <c r="K888" s="188"/>
      <c r="L888" s="188"/>
      <c r="M888" s="193"/>
      <c r="N888" s="194"/>
      <c r="O888" s="115"/>
      <c r="P888" s="117"/>
      <c r="Q888" s="193"/>
      <c r="R888" s="195"/>
      <c r="S888" s="195"/>
      <c r="T888" s="195"/>
      <c r="U888" s="195"/>
      <c r="V888" s="195"/>
      <c r="W888" s="196"/>
      <c r="X888" s="188"/>
    </row>
    <row r="889" spans="1:24" ht="20.25" customHeight="1">
      <c r="A889" s="188"/>
      <c r="B889" s="189"/>
      <c r="C889" s="188"/>
      <c r="D889" s="189"/>
      <c r="E889" s="190"/>
      <c r="F889" s="188"/>
      <c r="G889" s="191"/>
      <c r="H889" s="189"/>
      <c r="I889" s="114"/>
      <c r="J889" s="114"/>
      <c r="K889" s="188"/>
      <c r="L889" s="188"/>
      <c r="M889" s="193"/>
      <c r="N889" s="194"/>
      <c r="O889" s="115"/>
      <c r="P889" s="117"/>
      <c r="Q889" s="193"/>
      <c r="R889" s="195"/>
      <c r="S889" s="195"/>
      <c r="T889" s="195"/>
      <c r="U889" s="195"/>
      <c r="V889" s="195"/>
      <c r="W889" s="196"/>
      <c r="X889" s="188"/>
    </row>
    <row r="890" spans="1:24" ht="20.25" customHeight="1">
      <c r="A890" s="188"/>
      <c r="B890" s="189"/>
      <c r="C890" s="188"/>
      <c r="D890" s="189"/>
      <c r="E890" s="190"/>
      <c r="F890" s="188"/>
      <c r="G890" s="191"/>
      <c r="H890" s="189"/>
      <c r="I890" s="114"/>
      <c r="J890" s="114"/>
      <c r="K890" s="188"/>
      <c r="L890" s="188"/>
      <c r="M890" s="193"/>
      <c r="N890" s="194"/>
      <c r="O890" s="115"/>
      <c r="P890" s="117"/>
      <c r="Q890" s="193"/>
      <c r="R890" s="195"/>
      <c r="S890" s="195"/>
      <c r="T890" s="195"/>
      <c r="U890" s="195"/>
      <c r="V890" s="195"/>
      <c r="W890" s="196"/>
      <c r="X890" s="188"/>
    </row>
    <row r="891" spans="1:24" ht="20.25" customHeight="1">
      <c r="A891" s="188"/>
      <c r="B891" s="189"/>
      <c r="C891" s="188"/>
      <c r="D891" s="189"/>
      <c r="E891" s="190"/>
      <c r="F891" s="188"/>
      <c r="G891" s="191"/>
      <c r="H891" s="189"/>
      <c r="I891" s="114"/>
      <c r="J891" s="114"/>
      <c r="K891" s="188"/>
      <c r="L891" s="188"/>
      <c r="M891" s="193"/>
      <c r="N891" s="194"/>
      <c r="O891" s="115"/>
      <c r="P891" s="117"/>
      <c r="Q891" s="193"/>
      <c r="R891" s="195"/>
      <c r="S891" s="195"/>
      <c r="T891" s="195"/>
      <c r="U891" s="195"/>
      <c r="V891" s="195"/>
      <c r="W891" s="196"/>
      <c r="X891" s="188"/>
    </row>
    <row r="892" spans="1:24" ht="20.25" customHeight="1">
      <c r="A892" s="188"/>
      <c r="B892" s="189"/>
      <c r="C892" s="188"/>
      <c r="D892" s="189"/>
      <c r="E892" s="190"/>
      <c r="F892" s="188"/>
      <c r="G892" s="191"/>
      <c r="H892" s="189"/>
      <c r="I892" s="114"/>
      <c r="J892" s="114"/>
      <c r="K892" s="188"/>
      <c r="L892" s="188"/>
      <c r="M892" s="193"/>
      <c r="N892" s="194"/>
      <c r="O892" s="115"/>
      <c r="P892" s="117"/>
      <c r="Q892" s="193"/>
      <c r="R892" s="195"/>
      <c r="S892" s="195"/>
      <c r="T892" s="195"/>
      <c r="U892" s="195"/>
      <c r="V892" s="195"/>
      <c r="W892" s="196"/>
      <c r="X892" s="188"/>
    </row>
    <row r="893" spans="1:24" ht="20.25" customHeight="1">
      <c r="A893" s="188"/>
      <c r="B893" s="189"/>
      <c r="C893" s="188"/>
      <c r="D893" s="189"/>
      <c r="E893" s="190"/>
      <c r="F893" s="188"/>
      <c r="G893" s="191"/>
      <c r="H893" s="189"/>
      <c r="I893" s="114"/>
      <c r="J893" s="114"/>
      <c r="K893" s="188"/>
      <c r="L893" s="188"/>
      <c r="M893" s="193"/>
      <c r="N893" s="194"/>
      <c r="O893" s="115"/>
      <c r="P893" s="117"/>
      <c r="Q893" s="193"/>
      <c r="R893" s="195"/>
      <c r="S893" s="195"/>
      <c r="T893" s="195"/>
      <c r="U893" s="195"/>
      <c r="V893" s="195"/>
      <c r="W893" s="196"/>
      <c r="X893" s="188"/>
    </row>
    <row r="894" spans="1:24" ht="20.25" customHeight="1">
      <c r="A894" s="188"/>
      <c r="B894" s="189"/>
      <c r="C894" s="188"/>
      <c r="D894" s="189"/>
      <c r="E894" s="190"/>
      <c r="F894" s="188"/>
      <c r="G894" s="191"/>
      <c r="H894" s="189"/>
      <c r="I894" s="114"/>
      <c r="J894" s="114"/>
      <c r="K894" s="188"/>
      <c r="L894" s="188"/>
      <c r="M894" s="193"/>
      <c r="N894" s="194"/>
      <c r="O894" s="115"/>
      <c r="P894" s="117"/>
      <c r="Q894" s="193"/>
      <c r="R894" s="195"/>
      <c r="S894" s="195"/>
      <c r="T894" s="195"/>
      <c r="U894" s="195"/>
      <c r="V894" s="195"/>
      <c r="W894" s="196"/>
      <c r="X894" s="188"/>
    </row>
    <row r="895" spans="1:24" ht="20.25" customHeight="1">
      <c r="A895" s="188"/>
      <c r="B895" s="189"/>
      <c r="C895" s="188"/>
      <c r="D895" s="189"/>
      <c r="E895" s="190"/>
      <c r="F895" s="188"/>
      <c r="G895" s="191"/>
      <c r="H895" s="189"/>
      <c r="I895" s="114"/>
      <c r="J895" s="114"/>
      <c r="K895" s="188"/>
      <c r="L895" s="188"/>
      <c r="M895" s="193"/>
      <c r="N895" s="194"/>
      <c r="O895" s="115"/>
      <c r="P895" s="117"/>
      <c r="Q895" s="193"/>
      <c r="R895" s="195"/>
      <c r="S895" s="195"/>
      <c r="T895" s="195"/>
      <c r="U895" s="195"/>
      <c r="V895" s="195"/>
      <c r="W895" s="196"/>
      <c r="X895" s="188"/>
    </row>
    <row r="896" spans="1:24" ht="20.25" customHeight="1">
      <c r="A896" s="188"/>
      <c r="B896" s="189"/>
      <c r="C896" s="188"/>
      <c r="D896" s="189"/>
      <c r="E896" s="190"/>
      <c r="F896" s="188"/>
      <c r="G896" s="191"/>
      <c r="H896" s="189"/>
      <c r="I896" s="114"/>
      <c r="J896" s="114"/>
      <c r="K896" s="188"/>
      <c r="L896" s="188"/>
      <c r="M896" s="193"/>
      <c r="N896" s="194"/>
      <c r="O896" s="115"/>
      <c r="P896" s="117"/>
      <c r="Q896" s="193"/>
      <c r="R896" s="195"/>
      <c r="S896" s="195"/>
      <c r="T896" s="195"/>
      <c r="U896" s="195"/>
      <c r="V896" s="195"/>
      <c r="W896" s="196"/>
      <c r="X896" s="188"/>
    </row>
    <row r="897" spans="1:24" ht="20.25" customHeight="1">
      <c r="A897" s="188"/>
      <c r="B897" s="189"/>
      <c r="C897" s="188"/>
      <c r="D897" s="189"/>
      <c r="E897" s="190"/>
      <c r="F897" s="188"/>
      <c r="G897" s="191"/>
      <c r="H897" s="189"/>
      <c r="I897" s="114"/>
      <c r="J897" s="114"/>
      <c r="K897" s="188"/>
      <c r="L897" s="188"/>
      <c r="M897" s="193"/>
      <c r="N897" s="194"/>
      <c r="O897" s="115"/>
      <c r="P897" s="117"/>
      <c r="Q897" s="193"/>
      <c r="R897" s="195"/>
      <c r="S897" s="195"/>
      <c r="T897" s="195"/>
      <c r="U897" s="195"/>
      <c r="V897" s="195"/>
      <c r="W897" s="196"/>
      <c r="X897" s="188"/>
    </row>
    <row r="898" spans="1:24" ht="20.25" customHeight="1">
      <c r="A898" s="188"/>
      <c r="B898" s="189"/>
      <c r="C898" s="188"/>
      <c r="D898" s="189"/>
      <c r="E898" s="190"/>
      <c r="F898" s="188"/>
      <c r="G898" s="191"/>
      <c r="H898" s="189"/>
      <c r="I898" s="114"/>
      <c r="J898" s="114"/>
      <c r="K898" s="188"/>
      <c r="L898" s="188"/>
      <c r="M898" s="193"/>
      <c r="N898" s="194"/>
      <c r="O898" s="115"/>
      <c r="P898" s="117"/>
      <c r="Q898" s="193"/>
      <c r="R898" s="195"/>
      <c r="S898" s="195"/>
      <c r="T898" s="195"/>
      <c r="U898" s="195"/>
      <c r="V898" s="195"/>
      <c r="W898" s="196"/>
      <c r="X898" s="188"/>
    </row>
    <row r="899" spans="1:24" ht="20.25" customHeight="1">
      <c r="A899" s="188"/>
      <c r="B899" s="189"/>
      <c r="C899" s="188"/>
      <c r="D899" s="189"/>
      <c r="E899" s="190"/>
      <c r="F899" s="188"/>
      <c r="G899" s="191"/>
      <c r="H899" s="189"/>
      <c r="I899" s="114"/>
      <c r="J899" s="114"/>
      <c r="K899" s="188"/>
      <c r="L899" s="188"/>
      <c r="M899" s="193"/>
      <c r="N899" s="194"/>
      <c r="O899" s="115"/>
      <c r="P899" s="117"/>
      <c r="Q899" s="193"/>
      <c r="R899" s="195"/>
      <c r="S899" s="195"/>
      <c r="T899" s="195"/>
      <c r="U899" s="195"/>
      <c r="V899" s="195"/>
      <c r="W899" s="196"/>
      <c r="X899" s="188"/>
    </row>
    <row r="900" spans="1:24" ht="20.25" customHeight="1">
      <c r="A900" s="188"/>
      <c r="B900" s="189"/>
      <c r="C900" s="188"/>
      <c r="D900" s="189"/>
      <c r="E900" s="190"/>
      <c r="F900" s="188"/>
      <c r="G900" s="191"/>
      <c r="H900" s="189"/>
      <c r="I900" s="114"/>
      <c r="J900" s="114"/>
      <c r="K900" s="188"/>
      <c r="L900" s="188"/>
      <c r="M900" s="193"/>
      <c r="N900" s="194"/>
      <c r="O900" s="115"/>
      <c r="P900" s="117"/>
      <c r="Q900" s="193"/>
      <c r="R900" s="195"/>
      <c r="S900" s="195"/>
      <c r="T900" s="195"/>
      <c r="U900" s="195"/>
      <c r="V900" s="195"/>
      <c r="W900" s="196"/>
      <c r="X900" s="188"/>
    </row>
    <row r="901" spans="1:24" ht="20.25" customHeight="1">
      <c r="A901" s="188"/>
      <c r="B901" s="189"/>
      <c r="C901" s="188"/>
      <c r="D901" s="189"/>
      <c r="E901" s="190"/>
      <c r="F901" s="188"/>
      <c r="G901" s="191"/>
      <c r="H901" s="189"/>
      <c r="I901" s="114"/>
      <c r="J901" s="114"/>
      <c r="K901" s="188"/>
      <c r="L901" s="188"/>
      <c r="M901" s="193"/>
      <c r="N901" s="194"/>
      <c r="O901" s="115"/>
      <c r="P901" s="117"/>
      <c r="Q901" s="193"/>
      <c r="R901" s="195"/>
      <c r="S901" s="195"/>
      <c r="T901" s="195"/>
      <c r="U901" s="195"/>
      <c r="V901" s="195"/>
      <c r="W901" s="196"/>
      <c r="X901" s="188"/>
    </row>
    <row r="902" spans="1:24" ht="20.25" customHeight="1">
      <c r="A902" s="188"/>
      <c r="B902" s="189"/>
      <c r="C902" s="188"/>
      <c r="D902" s="189"/>
      <c r="E902" s="190"/>
      <c r="F902" s="188"/>
      <c r="G902" s="191"/>
      <c r="H902" s="189"/>
      <c r="I902" s="114"/>
      <c r="J902" s="114"/>
      <c r="K902" s="188"/>
      <c r="L902" s="188"/>
      <c r="M902" s="193"/>
      <c r="N902" s="194"/>
      <c r="O902" s="115"/>
      <c r="P902" s="117"/>
      <c r="Q902" s="193"/>
      <c r="R902" s="195"/>
      <c r="S902" s="195"/>
      <c r="T902" s="195"/>
      <c r="U902" s="195"/>
      <c r="V902" s="195"/>
      <c r="W902" s="196"/>
      <c r="X902" s="188"/>
    </row>
    <row r="903" spans="1:24" ht="20.25" customHeight="1">
      <c r="A903" s="188"/>
      <c r="B903" s="189"/>
      <c r="C903" s="188"/>
      <c r="D903" s="189"/>
      <c r="E903" s="190"/>
      <c r="F903" s="188"/>
      <c r="G903" s="191"/>
      <c r="H903" s="189"/>
      <c r="I903" s="114"/>
      <c r="J903" s="114"/>
      <c r="K903" s="188"/>
      <c r="L903" s="188"/>
      <c r="M903" s="193"/>
      <c r="N903" s="194"/>
      <c r="O903" s="115"/>
      <c r="P903" s="117"/>
      <c r="Q903" s="193"/>
      <c r="R903" s="195"/>
      <c r="S903" s="195"/>
      <c r="T903" s="195"/>
      <c r="U903" s="195"/>
      <c r="V903" s="195"/>
      <c r="W903" s="196"/>
      <c r="X903" s="188"/>
    </row>
    <row r="904" spans="1:24" ht="20.25" customHeight="1">
      <c r="A904" s="188"/>
      <c r="B904" s="189"/>
      <c r="C904" s="188"/>
      <c r="D904" s="189"/>
      <c r="E904" s="190"/>
      <c r="F904" s="188"/>
      <c r="G904" s="191"/>
      <c r="H904" s="189"/>
      <c r="I904" s="114"/>
      <c r="J904" s="114"/>
      <c r="K904" s="188"/>
      <c r="L904" s="188"/>
      <c r="M904" s="193"/>
      <c r="N904" s="194"/>
      <c r="O904" s="115"/>
      <c r="P904" s="117"/>
      <c r="Q904" s="193"/>
      <c r="R904" s="195"/>
      <c r="S904" s="195"/>
      <c r="T904" s="195"/>
      <c r="U904" s="195"/>
      <c r="V904" s="195"/>
      <c r="W904" s="196"/>
      <c r="X904" s="188"/>
    </row>
    <row r="905" spans="1:24" ht="20.25" customHeight="1">
      <c r="A905" s="188"/>
      <c r="B905" s="189"/>
      <c r="C905" s="188"/>
      <c r="D905" s="189"/>
      <c r="E905" s="190"/>
      <c r="F905" s="188"/>
      <c r="G905" s="191"/>
      <c r="H905" s="189"/>
      <c r="I905" s="114"/>
      <c r="J905" s="114"/>
      <c r="K905" s="188"/>
      <c r="L905" s="188"/>
      <c r="M905" s="193"/>
      <c r="N905" s="194"/>
      <c r="O905" s="115"/>
      <c r="P905" s="117"/>
      <c r="Q905" s="193"/>
      <c r="R905" s="195"/>
      <c r="S905" s="195"/>
      <c r="T905" s="195"/>
      <c r="U905" s="195"/>
      <c r="V905" s="195"/>
      <c r="W905" s="196"/>
      <c r="X905" s="188"/>
    </row>
    <row r="906" spans="1:24" ht="20.25" customHeight="1">
      <c r="A906" s="188"/>
      <c r="B906" s="189"/>
      <c r="C906" s="188"/>
      <c r="D906" s="189"/>
      <c r="E906" s="190"/>
      <c r="F906" s="188"/>
      <c r="G906" s="191"/>
      <c r="H906" s="189"/>
      <c r="I906" s="114"/>
      <c r="J906" s="114"/>
      <c r="K906" s="188"/>
      <c r="L906" s="188"/>
      <c r="M906" s="193"/>
      <c r="N906" s="194"/>
      <c r="O906" s="115"/>
      <c r="P906" s="117"/>
      <c r="Q906" s="193"/>
      <c r="R906" s="195"/>
      <c r="S906" s="195"/>
      <c r="T906" s="195"/>
      <c r="U906" s="195"/>
      <c r="V906" s="195"/>
      <c r="W906" s="196"/>
      <c r="X906" s="188"/>
    </row>
    <row r="907" spans="1:24" ht="20.25" customHeight="1">
      <c r="A907" s="188"/>
      <c r="B907" s="189"/>
      <c r="C907" s="188"/>
      <c r="D907" s="189"/>
      <c r="E907" s="190"/>
      <c r="F907" s="188"/>
      <c r="G907" s="191"/>
      <c r="H907" s="189"/>
      <c r="I907" s="114"/>
      <c r="J907" s="114"/>
      <c r="K907" s="188"/>
      <c r="L907" s="188"/>
      <c r="M907" s="193"/>
      <c r="N907" s="194"/>
      <c r="O907" s="115"/>
      <c r="P907" s="117"/>
      <c r="Q907" s="193"/>
      <c r="R907" s="195"/>
      <c r="S907" s="195"/>
      <c r="T907" s="195"/>
      <c r="U907" s="195"/>
      <c r="V907" s="195"/>
      <c r="W907" s="196"/>
      <c r="X907" s="188"/>
    </row>
    <row r="908" spans="1:24" ht="20.25" customHeight="1">
      <c r="A908" s="188"/>
      <c r="B908" s="189"/>
      <c r="C908" s="188"/>
      <c r="D908" s="189"/>
      <c r="E908" s="190"/>
      <c r="F908" s="188"/>
      <c r="G908" s="191"/>
      <c r="H908" s="189"/>
      <c r="I908" s="114"/>
      <c r="J908" s="114"/>
      <c r="K908" s="188"/>
      <c r="L908" s="188"/>
      <c r="M908" s="193"/>
      <c r="N908" s="194"/>
      <c r="O908" s="115"/>
      <c r="P908" s="117"/>
      <c r="Q908" s="193"/>
      <c r="R908" s="195"/>
      <c r="S908" s="195"/>
      <c r="T908" s="195"/>
      <c r="U908" s="195"/>
      <c r="V908" s="195"/>
      <c r="W908" s="196"/>
      <c r="X908" s="188"/>
    </row>
    <row r="909" spans="1:24" ht="20.25" customHeight="1">
      <c r="A909" s="188"/>
      <c r="B909" s="189"/>
      <c r="C909" s="188"/>
      <c r="D909" s="189"/>
      <c r="E909" s="190"/>
      <c r="F909" s="188"/>
      <c r="G909" s="191"/>
      <c r="H909" s="189"/>
      <c r="I909" s="114"/>
      <c r="J909" s="114"/>
      <c r="K909" s="188"/>
      <c r="L909" s="188"/>
      <c r="M909" s="193"/>
      <c r="N909" s="194"/>
      <c r="O909" s="115"/>
      <c r="P909" s="117"/>
      <c r="Q909" s="193"/>
      <c r="R909" s="195"/>
      <c r="S909" s="195"/>
      <c r="T909" s="195"/>
      <c r="U909" s="195"/>
      <c r="V909" s="195"/>
      <c r="W909" s="196"/>
      <c r="X909" s="188"/>
    </row>
    <row r="910" spans="1:24" ht="20.25" customHeight="1">
      <c r="A910" s="188"/>
      <c r="B910" s="189"/>
      <c r="C910" s="188"/>
      <c r="D910" s="189"/>
      <c r="E910" s="190"/>
      <c r="F910" s="188"/>
      <c r="G910" s="191"/>
      <c r="H910" s="189"/>
      <c r="I910" s="114"/>
      <c r="J910" s="114"/>
      <c r="K910" s="188"/>
      <c r="L910" s="188"/>
      <c r="M910" s="193"/>
      <c r="N910" s="194"/>
      <c r="O910" s="115"/>
      <c r="P910" s="117"/>
      <c r="Q910" s="193"/>
      <c r="R910" s="195"/>
      <c r="S910" s="195"/>
      <c r="T910" s="195"/>
      <c r="U910" s="195"/>
      <c r="V910" s="195"/>
      <c r="W910" s="196"/>
      <c r="X910" s="188"/>
    </row>
    <row r="911" spans="1:24" ht="20.25" customHeight="1">
      <c r="A911" s="188"/>
      <c r="B911" s="189"/>
      <c r="C911" s="188"/>
      <c r="D911" s="189"/>
      <c r="E911" s="190"/>
      <c r="F911" s="188"/>
      <c r="G911" s="191"/>
      <c r="H911" s="189"/>
      <c r="I911" s="114"/>
      <c r="J911" s="114"/>
      <c r="K911" s="188"/>
      <c r="L911" s="188"/>
      <c r="M911" s="193"/>
      <c r="N911" s="194"/>
      <c r="O911" s="115"/>
      <c r="P911" s="117"/>
      <c r="Q911" s="193"/>
      <c r="R911" s="195"/>
      <c r="S911" s="195"/>
      <c r="T911" s="195"/>
      <c r="U911" s="195"/>
      <c r="V911" s="195"/>
      <c r="W911" s="196"/>
      <c r="X911" s="188"/>
    </row>
    <row r="912" spans="1:24" ht="20.25" customHeight="1">
      <c r="A912" s="188"/>
      <c r="B912" s="189"/>
      <c r="C912" s="188"/>
      <c r="D912" s="189"/>
      <c r="E912" s="190"/>
      <c r="F912" s="188"/>
      <c r="G912" s="191"/>
      <c r="H912" s="189"/>
      <c r="I912" s="114"/>
      <c r="J912" s="114"/>
      <c r="K912" s="188"/>
      <c r="L912" s="188"/>
      <c r="M912" s="193"/>
      <c r="N912" s="194"/>
      <c r="O912" s="115"/>
      <c r="P912" s="117"/>
      <c r="Q912" s="193"/>
      <c r="R912" s="195"/>
      <c r="S912" s="195"/>
      <c r="T912" s="195"/>
      <c r="U912" s="195"/>
      <c r="V912" s="195"/>
      <c r="W912" s="196"/>
      <c r="X912" s="188"/>
    </row>
    <row r="913" spans="1:24" ht="20.25" customHeight="1">
      <c r="A913" s="188"/>
      <c r="B913" s="189"/>
      <c r="C913" s="188"/>
      <c r="D913" s="189"/>
      <c r="E913" s="190"/>
      <c r="F913" s="188"/>
      <c r="G913" s="191"/>
      <c r="H913" s="189"/>
      <c r="I913" s="114"/>
      <c r="J913" s="114"/>
      <c r="K913" s="188"/>
      <c r="L913" s="188"/>
      <c r="M913" s="193"/>
      <c r="N913" s="194"/>
      <c r="O913" s="115"/>
      <c r="P913" s="117"/>
      <c r="Q913" s="193"/>
      <c r="R913" s="195"/>
      <c r="S913" s="195"/>
      <c r="T913" s="195"/>
      <c r="U913" s="195"/>
      <c r="V913" s="195"/>
      <c r="W913" s="196"/>
      <c r="X913" s="188"/>
    </row>
    <row r="914" spans="1:24" ht="20.25" customHeight="1">
      <c r="A914" s="188"/>
      <c r="B914" s="189"/>
      <c r="C914" s="188"/>
      <c r="D914" s="189"/>
      <c r="E914" s="190"/>
      <c r="F914" s="188"/>
      <c r="G914" s="191"/>
      <c r="H914" s="189"/>
      <c r="I914" s="114"/>
      <c r="J914" s="114"/>
      <c r="K914" s="188"/>
      <c r="L914" s="188"/>
      <c r="M914" s="193"/>
      <c r="N914" s="194"/>
      <c r="O914" s="115"/>
      <c r="P914" s="117"/>
      <c r="Q914" s="193"/>
      <c r="R914" s="195"/>
      <c r="S914" s="195"/>
      <c r="T914" s="195"/>
      <c r="U914" s="195"/>
      <c r="V914" s="195"/>
      <c r="W914" s="196"/>
      <c r="X914" s="188"/>
    </row>
    <row r="915" spans="1:24" ht="20.25" customHeight="1">
      <c r="A915" s="188"/>
      <c r="B915" s="189"/>
      <c r="C915" s="188"/>
      <c r="D915" s="189"/>
      <c r="E915" s="190"/>
      <c r="F915" s="188"/>
      <c r="G915" s="191"/>
      <c r="H915" s="189"/>
      <c r="I915" s="114"/>
      <c r="J915" s="114"/>
      <c r="K915" s="188"/>
      <c r="L915" s="188"/>
      <c r="M915" s="193"/>
      <c r="N915" s="194"/>
      <c r="O915" s="115"/>
      <c r="P915" s="117"/>
      <c r="Q915" s="193"/>
      <c r="R915" s="195"/>
      <c r="S915" s="195"/>
      <c r="T915" s="195"/>
      <c r="U915" s="195"/>
      <c r="V915" s="195"/>
      <c r="W915" s="196"/>
      <c r="X915" s="188"/>
    </row>
    <row r="916" spans="1:24" ht="20.25" customHeight="1">
      <c r="A916" s="188"/>
      <c r="B916" s="189"/>
      <c r="C916" s="188"/>
      <c r="D916" s="189"/>
      <c r="E916" s="190"/>
      <c r="F916" s="188"/>
      <c r="G916" s="191"/>
      <c r="H916" s="189"/>
      <c r="I916" s="114"/>
      <c r="J916" s="114"/>
      <c r="K916" s="188"/>
      <c r="L916" s="188"/>
      <c r="M916" s="193"/>
      <c r="N916" s="194"/>
      <c r="O916" s="115"/>
      <c r="P916" s="117"/>
      <c r="Q916" s="193"/>
      <c r="R916" s="195"/>
      <c r="S916" s="195"/>
      <c r="T916" s="195"/>
      <c r="U916" s="195"/>
      <c r="V916" s="195"/>
      <c r="W916" s="196"/>
      <c r="X916" s="188"/>
    </row>
    <row r="917" spans="1:24" ht="20.25" customHeight="1">
      <c r="A917" s="188"/>
      <c r="B917" s="189"/>
      <c r="C917" s="188"/>
      <c r="D917" s="189"/>
      <c r="E917" s="190"/>
      <c r="F917" s="188"/>
      <c r="G917" s="191"/>
      <c r="H917" s="189"/>
      <c r="I917" s="114"/>
      <c r="J917" s="114"/>
      <c r="K917" s="188"/>
      <c r="L917" s="188"/>
      <c r="M917" s="193"/>
      <c r="N917" s="194"/>
      <c r="O917" s="115"/>
      <c r="P917" s="117"/>
      <c r="Q917" s="193"/>
      <c r="R917" s="195"/>
      <c r="S917" s="195"/>
      <c r="T917" s="195"/>
      <c r="U917" s="195"/>
      <c r="V917" s="195"/>
      <c r="W917" s="196"/>
      <c r="X917" s="188"/>
    </row>
    <row r="918" spans="1:24" ht="20.25" customHeight="1">
      <c r="A918" s="188"/>
      <c r="B918" s="189"/>
      <c r="C918" s="188"/>
      <c r="D918" s="189"/>
      <c r="E918" s="190"/>
      <c r="F918" s="188"/>
      <c r="G918" s="191"/>
      <c r="H918" s="189"/>
      <c r="I918" s="114"/>
      <c r="J918" s="114"/>
      <c r="K918" s="188"/>
      <c r="L918" s="188"/>
      <c r="M918" s="193"/>
      <c r="N918" s="194"/>
      <c r="O918" s="115"/>
      <c r="P918" s="117"/>
      <c r="Q918" s="193"/>
      <c r="R918" s="195"/>
      <c r="S918" s="195"/>
      <c r="T918" s="195"/>
      <c r="U918" s="195"/>
      <c r="V918" s="195"/>
      <c r="W918" s="196"/>
      <c r="X918" s="188"/>
    </row>
    <row r="919" spans="1:24" ht="20.25" customHeight="1">
      <c r="A919" s="188"/>
      <c r="B919" s="189"/>
      <c r="C919" s="188"/>
      <c r="D919" s="189"/>
      <c r="E919" s="190"/>
      <c r="F919" s="188"/>
      <c r="G919" s="191"/>
      <c r="H919" s="189"/>
      <c r="I919" s="114"/>
      <c r="J919" s="114"/>
      <c r="K919" s="188"/>
      <c r="L919" s="188"/>
      <c r="M919" s="193"/>
      <c r="N919" s="194"/>
      <c r="O919" s="115"/>
      <c r="P919" s="117"/>
      <c r="Q919" s="193"/>
      <c r="R919" s="195"/>
      <c r="S919" s="195"/>
      <c r="T919" s="195"/>
      <c r="U919" s="195"/>
      <c r="V919" s="195"/>
      <c r="W919" s="196"/>
      <c r="X919" s="188"/>
    </row>
    <row r="920" spans="1:24" ht="20.25" customHeight="1">
      <c r="A920" s="188"/>
      <c r="B920" s="189"/>
      <c r="C920" s="188"/>
      <c r="D920" s="189"/>
      <c r="E920" s="190"/>
      <c r="F920" s="188"/>
      <c r="G920" s="191"/>
      <c r="H920" s="189"/>
      <c r="I920" s="114"/>
      <c r="J920" s="114"/>
      <c r="K920" s="188"/>
      <c r="L920" s="188"/>
      <c r="M920" s="193"/>
      <c r="N920" s="194"/>
      <c r="O920" s="115"/>
      <c r="P920" s="117"/>
      <c r="Q920" s="193"/>
      <c r="R920" s="195"/>
      <c r="S920" s="195"/>
      <c r="T920" s="195"/>
      <c r="U920" s="195"/>
      <c r="V920" s="195"/>
      <c r="W920" s="196"/>
      <c r="X920" s="188"/>
    </row>
    <row r="921" spans="1:24" ht="20.25" customHeight="1">
      <c r="A921" s="188"/>
      <c r="B921" s="189"/>
      <c r="C921" s="188"/>
      <c r="D921" s="189"/>
      <c r="E921" s="190"/>
      <c r="F921" s="188"/>
      <c r="G921" s="191"/>
      <c r="H921" s="189"/>
      <c r="I921" s="114"/>
      <c r="J921" s="114"/>
      <c r="K921" s="188"/>
      <c r="L921" s="188"/>
      <c r="M921" s="193"/>
      <c r="N921" s="194"/>
      <c r="O921" s="115"/>
      <c r="P921" s="117"/>
      <c r="Q921" s="193"/>
      <c r="R921" s="195"/>
      <c r="S921" s="195"/>
      <c r="T921" s="195"/>
      <c r="U921" s="195"/>
      <c r="V921" s="195"/>
      <c r="W921" s="196"/>
      <c r="X921" s="188"/>
    </row>
    <row r="922" spans="1:24" ht="20.25" customHeight="1">
      <c r="A922" s="188"/>
      <c r="B922" s="189"/>
      <c r="C922" s="188"/>
      <c r="D922" s="189"/>
      <c r="E922" s="190"/>
      <c r="F922" s="188"/>
      <c r="G922" s="191"/>
      <c r="H922" s="189"/>
      <c r="I922" s="114"/>
      <c r="J922" s="114"/>
      <c r="K922" s="188"/>
      <c r="L922" s="188"/>
      <c r="M922" s="193"/>
      <c r="N922" s="194"/>
      <c r="O922" s="115"/>
      <c r="P922" s="117"/>
      <c r="Q922" s="193"/>
      <c r="R922" s="195"/>
      <c r="S922" s="195"/>
      <c r="T922" s="195"/>
      <c r="U922" s="195"/>
      <c r="V922" s="195"/>
      <c r="W922" s="196"/>
      <c r="X922" s="188"/>
    </row>
    <row r="923" spans="1:24" ht="20.25" customHeight="1">
      <c r="A923" s="188"/>
      <c r="B923" s="189"/>
      <c r="C923" s="188"/>
      <c r="D923" s="189"/>
      <c r="E923" s="190"/>
      <c r="F923" s="188"/>
      <c r="G923" s="191"/>
      <c r="H923" s="189"/>
      <c r="I923" s="114"/>
      <c r="J923" s="114"/>
      <c r="K923" s="188"/>
      <c r="L923" s="188"/>
      <c r="M923" s="193"/>
      <c r="N923" s="194"/>
      <c r="O923" s="115"/>
      <c r="P923" s="117"/>
      <c r="Q923" s="193"/>
      <c r="R923" s="195"/>
      <c r="S923" s="195"/>
      <c r="T923" s="195"/>
      <c r="U923" s="195"/>
      <c r="V923" s="195"/>
      <c r="W923" s="196"/>
      <c r="X923" s="188"/>
    </row>
    <row r="924" spans="1:24" ht="20.25" customHeight="1">
      <c r="A924" s="188"/>
      <c r="B924" s="189"/>
      <c r="C924" s="188"/>
      <c r="D924" s="189"/>
      <c r="E924" s="190"/>
      <c r="F924" s="188"/>
      <c r="G924" s="191"/>
      <c r="H924" s="189"/>
      <c r="I924" s="114"/>
      <c r="J924" s="114"/>
      <c r="K924" s="188"/>
      <c r="L924" s="188"/>
      <c r="M924" s="193"/>
      <c r="N924" s="194"/>
      <c r="O924" s="115"/>
      <c r="P924" s="117"/>
      <c r="Q924" s="193"/>
      <c r="R924" s="195"/>
      <c r="S924" s="195"/>
      <c r="T924" s="195"/>
      <c r="U924" s="195"/>
      <c r="V924" s="195"/>
      <c r="W924" s="196"/>
      <c r="X924" s="188"/>
    </row>
    <row r="925" spans="1:24" ht="20.25" customHeight="1">
      <c r="A925" s="188"/>
      <c r="B925" s="189"/>
      <c r="C925" s="188"/>
      <c r="D925" s="189"/>
      <c r="E925" s="190"/>
      <c r="F925" s="188"/>
      <c r="G925" s="191"/>
      <c r="H925" s="189"/>
      <c r="I925" s="114"/>
      <c r="J925" s="114"/>
      <c r="K925" s="188"/>
      <c r="L925" s="188"/>
      <c r="M925" s="193"/>
      <c r="N925" s="194"/>
      <c r="O925" s="115"/>
      <c r="P925" s="117"/>
      <c r="Q925" s="193"/>
      <c r="R925" s="195"/>
      <c r="S925" s="195"/>
      <c r="T925" s="195"/>
      <c r="U925" s="195"/>
      <c r="V925" s="195"/>
      <c r="W925" s="196"/>
      <c r="X925" s="188"/>
    </row>
    <row r="926" spans="1:24" ht="20.25" customHeight="1">
      <c r="A926" s="188"/>
      <c r="B926" s="189"/>
      <c r="C926" s="188"/>
      <c r="D926" s="189"/>
      <c r="E926" s="190"/>
      <c r="F926" s="188"/>
      <c r="G926" s="191"/>
      <c r="H926" s="189"/>
      <c r="I926" s="114"/>
      <c r="J926" s="114"/>
      <c r="K926" s="188"/>
      <c r="L926" s="188"/>
      <c r="M926" s="193"/>
      <c r="N926" s="194"/>
      <c r="O926" s="115"/>
      <c r="P926" s="117"/>
      <c r="Q926" s="193"/>
      <c r="R926" s="195"/>
      <c r="S926" s="195"/>
      <c r="T926" s="195"/>
      <c r="U926" s="195"/>
      <c r="V926" s="195"/>
      <c r="W926" s="196"/>
      <c r="X926" s="188"/>
    </row>
    <row r="927" spans="1:24" ht="20.25" customHeight="1">
      <c r="A927" s="188"/>
      <c r="B927" s="189"/>
      <c r="C927" s="188"/>
      <c r="D927" s="189"/>
      <c r="E927" s="190"/>
      <c r="F927" s="188"/>
      <c r="G927" s="191"/>
      <c r="H927" s="189"/>
      <c r="I927" s="114"/>
      <c r="J927" s="114"/>
      <c r="K927" s="188"/>
      <c r="L927" s="188"/>
      <c r="M927" s="193"/>
      <c r="N927" s="194"/>
      <c r="O927" s="115"/>
      <c r="P927" s="117"/>
      <c r="Q927" s="193"/>
      <c r="R927" s="195"/>
      <c r="S927" s="195"/>
      <c r="T927" s="195"/>
      <c r="U927" s="195"/>
      <c r="V927" s="195"/>
      <c r="W927" s="196"/>
      <c r="X927" s="188"/>
    </row>
    <row r="928" spans="1:24" ht="20.25" customHeight="1">
      <c r="A928" s="188"/>
      <c r="B928" s="189"/>
      <c r="C928" s="188"/>
      <c r="D928" s="189"/>
      <c r="E928" s="190"/>
      <c r="F928" s="188"/>
      <c r="G928" s="191"/>
      <c r="H928" s="189"/>
      <c r="I928" s="114"/>
      <c r="J928" s="114"/>
      <c r="K928" s="188"/>
      <c r="L928" s="188"/>
      <c r="M928" s="193"/>
      <c r="N928" s="194"/>
      <c r="O928" s="115"/>
      <c r="P928" s="117"/>
      <c r="Q928" s="193"/>
      <c r="R928" s="195"/>
      <c r="S928" s="195"/>
      <c r="T928" s="195"/>
      <c r="U928" s="195"/>
      <c r="V928" s="195"/>
      <c r="W928" s="196"/>
      <c r="X928" s="188"/>
    </row>
    <row r="929" spans="1:24" ht="20.25" customHeight="1">
      <c r="A929" s="188"/>
      <c r="B929" s="189"/>
      <c r="C929" s="188"/>
      <c r="D929" s="189"/>
      <c r="E929" s="190"/>
      <c r="F929" s="188"/>
      <c r="G929" s="191"/>
      <c r="H929" s="189"/>
      <c r="I929" s="114"/>
      <c r="J929" s="114"/>
      <c r="K929" s="188"/>
      <c r="L929" s="188"/>
      <c r="M929" s="193"/>
      <c r="N929" s="194"/>
      <c r="O929" s="115"/>
      <c r="P929" s="117"/>
      <c r="Q929" s="193"/>
      <c r="R929" s="195"/>
      <c r="S929" s="195"/>
      <c r="T929" s="195"/>
      <c r="U929" s="195"/>
      <c r="V929" s="195"/>
      <c r="W929" s="196"/>
      <c r="X929" s="188"/>
    </row>
    <row r="930" spans="1:24" ht="20.25" customHeight="1">
      <c r="A930" s="188"/>
      <c r="B930" s="189"/>
      <c r="C930" s="188"/>
      <c r="D930" s="189"/>
      <c r="E930" s="190"/>
      <c r="F930" s="188"/>
      <c r="G930" s="191"/>
      <c r="H930" s="189"/>
      <c r="I930" s="114"/>
      <c r="J930" s="114"/>
      <c r="K930" s="188"/>
      <c r="L930" s="188"/>
      <c r="M930" s="193"/>
      <c r="N930" s="194"/>
      <c r="O930" s="115"/>
      <c r="P930" s="117"/>
      <c r="Q930" s="193"/>
      <c r="R930" s="195"/>
      <c r="S930" s="195"/>
      <c r="T930" s="195"/>
      <c r="U930" s="195"/>
      <c r="V930" s="195"/>
      <c r="W930" s="196"/>
      <c r="X930" s="188"/>
    </row>
    <row r="931" spans="1:24" ht="20.25" customHeight="1">
      <c r="A931" s="188"/>
      <c r="B931" s="189"/>
      <c r="C931" s="188"/>
      <c r="D931" s="189"/>
      <c r="E931" s="190"/>
      <c r="F931" s="188"/>
      <c r="G931" s="191"/>
      <c r="H931" s="189"/>
      <c r="I931" s="114"/>
      <c r="J931" s="114"/>
      <c r="K931" s="188"/>
      <c r="L931" s="188"/>
      <c r="M931" s="193"/>
      <c r="N931" s="194"/>
      <c r="O931" s="115"/>
      <c r="P931" s="117"/>
      <c r="Q931" s="193"/>
      <c r="R931" s="195"/>
      <c r="S931" s="195"/>
      <c r="T931" s="195"/>
      <c r="U931" s="195"/>
      <c r="V931" s="195"/>
      <c r="W931" s="196"/>
      <c r="X931" s="188"/>
    </row>
    <row r="932" spans="1:24" ht="20.25" customHeight="1">
      <c r="A932" s="188"/>
      <c r="B932" s="189"/>
      <c r="C932" s="188"/>
      <c r="D932" s="189"/>
      <c r="E932" s="190"/>
      <c r="F932" s="188"/>
      <c r="G932" s="191"/>
      <c r="H932" s="189"/>
      <c r="I932" s="114"/>
      <c r="J932" s="114"/>
      <c r="K932" s="188"/>
      <c r="L932" s="188"/>
      <c r="M932" s="193"/>
      <c r="N932" s="194"/>
      <c r="O932" s="115"/>
      <c r="P932" s="117"/>
      <c r="Q932" s="193"/>
      <c r="R932" s="195"/>
      <c r="S932" s="195"/>
      <c r="T932" s="195"/>
      <c r="U932" s="195"/>
      <c r="V932" s="195"/>
      <c r="W932" s="196"/>
      <c r="X932" s="188"/>
    </row>
    <row r="933" spans="1:24" ht="20.25" customHeight="1">
      <c r="A933" s="188"/>
      <c r="B933" s="189"/>
      <c r="C933" s="188"/>
      <c r="D933" s="189"/>
      <c r="E933" s="190"/>
      <c r="F933" s="188"/>
      <c r="G933" s="191"/>
      <c r="H933" s="189"/>
      <c r="I933" s="114"/>
      <c r="J933" s="114"/>
      <c r="K933" s="188"/>
      <c r="L933" s="188"/>
      <c r="M933" s="193"/>
      <c r="N933" s="194"/>
      <c r="O933" s="115"/>
      <c r="P933" s="117"/>
      <c r="Q933" s="193"/>
      <c r="R933" s="195"/>
      <c r="S933" s="195"/>
      <c r="T933" s="195"/>
      <c r="U933" s="195"/>
      <c r="V933" s="195"/>
      <c r="W933" s="196"/>
      <c r="X933" s="188"/>
    </row>
    <row r="934" spans="1:24" ht="20.25" customHeight="1">
      <c r="A934" s="188"/>
      <c r="B934" s="189"/>
      <c r="C934" s="188"/>
      <c r="D934" s="189"/>
      <c r="E934" s="190"/>
      <c r="F934" s="188"/>
      <c r="G934" s="191"/>
      <c r="H934" s="189"/>
      <c r="I934" s="114"/>
      <c r="J934" s="114"/>
      <c r="K934" s="188"/>
      <c r="L934" s="188"/>
      <c r="M934" s="193"/>
      <c r="N934" s="194"/>
      <c r="O934" s="115"/>
      <c r="P934" s="117"/>
      <c r="Q934" s="193"/>
      <c r="R934" s="195"/>
      <c r="S934" s="195"/>
      <c r="T934" s="195"/>
      <c r="U934" s="195"/>
      <c r="V934" s="195"/>
      <c r="W934" s="196"/>
      <c r="X934" s="188"/>
    </row>
    <row r="935" spans="1:24" ht="20.25" customHeight="1">
      <c r="A935" s="188"/>
      <c r="B935" s="189"/>
      <c r="C935" s="188"/>
      <c r="D935" s="189"/>
      <c r="E935" s="190"/>
      <c r="F935" s="188"/>
      <c r="G935" s="191"/>
      <c r="H935" s="189"/>
      <c r="I935" s="114"/>
      <c r="J935" s="114"/>
      <c r="K935" s="188"/>
      <c r="L935" s="188"/>
      <c r="M935" s="193"/>
      <c r="N935" s="194"/>
      <c r="O935" s="115"/>
      <c r="P935" s="117"/>
      <c r="Q935" s="193"/>
      <c r="R935" s="195"/>
      <c r="S935" s="195"/>
      <c r="T935" s="195"/>
      <c r="U935" s="195"/>
      <c r="V935" s="195"/>
      <c r="W935" s="196"/>
      <c r="X935" s="188"/>
    </row>
    <row r="936" spans="1:24" ht="20.25" customHeight="1">
      <c r="A936" s="188"/>
      <c r="B936" s="189"/>
      <c r="C936" s="188"/>
      <c r="D936" s="189"/>
      <c r="E936" s="190"/>
      <c r="F936" s="188"/>
      <c r="G936" s="191"/>
      <c r="H936" s="189"/>
      <c r="I936" s="114"/>
      <c r="J936" s="114"/>
      <c r="K936" s="188"/>
      <c r="L936" s="188"/>
      <c r="M936" s="193"/>
      <c r="N936" s="194"/>
      <c r="O936" s="115"/>
      <c r="P936" s="117"/>
      <c r="Q936" s="193"/>
      <c r="R936" s="195"/>
      <c r="S936" s="195"/>
      <c r="T936" s="195"/>
      <c r="U936" s="195"/>
      <c r="V936" s="195"/>
      <c r="W936" s="196"/>
      <c r="X936" s="188"/>
    </row>
    <row r="937" spans="1:24" ht="20.25" customHeight="1">
      <c r="A937" s="188"/>
      <c r="B937" s="189"/>
      <c r="C937" s="188"/>
      <c r="D937" s="189"/>
      <c r="E937" s="190"/>
      <c r="F937" s="188"/>
      <c r="G937" s="191"/>
      <c r="H937" s="189"/>
      <c r="I937" s="114"/>
      <c r="J937" s="114"/>
      <c r="K937" s="188"/>
      <c r="L937" s="188"/>
      <c r="M937" s="193"/>
      <c r="N937" s="194"/>
      <c r="O937" s="115"/>
      <c r="P937" s="117"/>
      <c r="Q937" s="193"/>
      <c r="R937" s="195"/>
      <c r="S937" s="195"/>
      <c r="T937" s="195"/>
      <c r="U937" s="195"/>
      <c r="V937" s="195"/>
      <c r="W937" s="196"/>
      <c r="X937" s="188"/>
    </row>
    <row r="938" spans="1:24" ht="20.25" customHeight="1">
      <c r="A938" s="188"/>
      <c r="B938" s="189"/>
      <c r="C938" s="188"/>
      <c r="D938" s="189"/>
      <c r="E938" s="190"/>
      <c r="F938" s="188"/>
      <c r="G938" s="191"/>
      <c r="H938" s="189"/>
      <c r="I938" s="114"/>
      <c r="J938" s="114"/>
      <c r="K938" s="188"/>
      <c r="L938" s="188"/>
      <c r="M938" s="193"/>
      <c r="N938" s="194"/>
      <c r="O938" s="115"/>
      <c r="P938" s="117"/>
      <c r="Q938" s="193"/>
      <c r="R938" s="195"/>
      <c r="S938" s="195"/>
      <c r="T938" s="195"/>
      <c r="U938" s="195"/>
      <c r="V938" s="195"/>
      <c r="W938" s="196"/>
      <c r="X938" s="188"/>
    </row>
    <row r="939" spans="1:24" ht="20.25" customHeight="1">
      <c r="A939" s="188"/>
      <c r="B939" s="189"/>
      <c r="C939" s="188"/>
      <c r="D939" s="189"/>
      <c r="E939" s="190"/>
      <c r="F939" s="188"/>
      <c r="G939" s="191"/>
      <c r="H939" s="189"/>
      <c r="I939" s="114"/>
      <c r="J939" s="114"/>
      <c r="K939" s="188"/>
      <c r="L939" s="188"/>
      <c r="M939" s="193"/>
      <c r="N939" s="194"/>
      <c r="O939" s="115"/>
      <c r="P939" s="117"/>
      <c r="Q939" s="193"/>
      <c r="R939" s="195"/>
      <c r="S939" s="195"/>
      <c r="T939" s="195"/>
      <c r="U939" s="195"/>
      <c r="V939" s="195"/>
      <c r="W939" s="196"/>
      <c r="X939" s="188"/>
    </row>
    <row r="940" spans="1:24" ht="20.25" customHeight="1">
      <c r="A940" s="188"/>
      <c r="B940" s="189"/>
      <c r="C940" s="188"/>
      <c r="D940" s="189"/>
      <c r="E940" s="190"/>
      <c r="F940" s="188"/>
      <c r="G940" s="191"/>
      <c r="H940" s="189"/>
      <c r="I940" s="114"/>
      <c r="J940" s="114"/>
      <c r="K940" s="188"/>
      <c r="L940" s="188"/>
      <c r="M940" s="193"/>
      <c r="N940" s="194"/>
      <c r="O940" s="115"/>
      <c r="P940" s="117"/>
      <c r="Q940" s="193"/>
      <c r="R940" s="195"/>
      <c r="S940" s="195"/>
      <c r="T940" s="195"/>
      <c r="U940" s="195"/>
      <c r="V940" s="195"/>
      <c r="W940" s="196"/>
      <c r="X940" s="188"/>
    </row>
    <row r="941" spans="1:24" ht="20.25" customHeight="1">
      <c r="A941" s="188"/>
      <c r="B941" s="189"/>
      <c r="C941" s="188"/>
      <c r="D941" s="189"/>
      <c r="E941" s="190"/>
      <c r="F941" s="188"/>
      <c r="G941" s="191"/>
      <c r="H941" s="189"/>
      <c r="I941" s="114"/>
      <c r="J941" s="114"/>
      <c r="K941" s="188"/>
      <c r="L941" s="188"/>
      <c r="M941" s="193"/>
      <c r="N941" s="194"/>
      <c r="O941" s="115"/>
      <c r="P941" s="117"/>
      <c r="Q941" s="193"/>
      <c r="R941" s="195"/>
      <c r="S941" s="195"/>
      <c r="T941" s="195"/>
      <c r="U941" s="195"/>
      <c r="V941" s="195"/>
      <c r="W941" s="196"/>
      <c r="X941" s="188"/>
    </row>
    <row r="942" spans="1:24" ht="20.25" customHeight="1">
      <c r="A942" s="188"/>
      <c r="B942" s="189"/>
      <c r="C942" s="188"/>
      <c r="D942" s="189"/>
      <c r="E942" s="190"/>
      <c r="F942" s="188"/>
      <c r="G942" s="191"/>
      <c r="H942" s="189"/>
      <c r="I942" s="114"/>
      <c r="J942" s="114"/>
      <c r="K942" s="188"/>
      <c r="L942" s="188"/>
      <c r="M942" s="193"/>
      <c r="N942" s="194"/>
      <c r="O942" s="115"/>
      <c r="P942" s="117"/>
      <c r="Q942" s="193"/>
      <c r="R942" s="195"/>
      <c r="S942" s="195"/>
      <c r="T942" s="195"/>
      <c r="U942" s="195"/>
      <c r="V942" s="195"/>
      <c r="W942" s="196"/>
      <c r="X942" s="188"/>
    </row>
    <row r="943" spans="1:24" ht="20.25" customHeight="1">
      <c r="A943" s="188"/>
      <c r="B943" s="189"/>
      <c r="C943" s="188"/>
      <c r="D943" s="189"/>
      <c r="E943" s="190"/>
      <c r="F943" s="188"/>
      <c r="G943" s="191"/>
      <c r="H943" s="189"/>
      <c r="I943" s="114"/>
      <c r="J943" s="114"/>
      <c r="K943" s="188"/>
      <c r="L943" s="188"/>
      <c r="M943" s="193"/>
      <c r="N943" s="194"/>
      <c r="O943" s="115"/>
      <c r="P943" s="117"/>
      <c r="Q943" s="193"/>
      <c r="R943" s="195"/>
      <c r="S943" s="195"/>
      <c r="T943" s="195"/>
      <c r="U943" s="195"/>
      <c r="V943" s="195"/>
      <c r="W943" s="196"/>
      <c r="X943" s="188"/>
    </row>
    <row r="944" spans="1:24" ht="20.25" customHeight="1">
      <c r="A944" s="188"/>
      <c r="B944" s="189"/>
      <c r="C944" s="188"/>
      <c r="D944" s="189"/>
      <c r="E944" s="190"/>
      <c r="F944" s="188"/>
      <c r="G944" s="191"/>
      <c r="H944" s="189"/>
      <c r="I944" s="114"/>
      <c r="J944" s="114"/>
      <c r="K944" s="188"/>
      <c r="L944" s="188"/>
      <c r="M944" s="193"/>
      <c r="N944" s="194"/>
      <c r="O944" s="115"/>
      <c r="P944" s="117"/>
      <c r="Q944" s="193"/>
      <c r="R944" s="195"/>
      <c r="S944" s="195"/>
      <c r="T944" s="195"/>
      <c r="U944" s="195"/>
      <c r="V944" s="195"/>
      <c r="W944" s="196"/>
      <c r="X944" s="188"/>
    </row>
    <row r="945" spans="1:24" ht="20.25" customHeight="1">
      <c r="A945" s="188"/>
      <c r="B945" s="189"/>
      <c r="C945" s="188"/>
      <c r="D945" s="189"/>
      <c r="E945" s="190"/>
      <c r="F945" s="188"/>
      <c r="G945" s="191"/>
      <c r="H945" s="189"/>
      <c r="I945" s="114"/>
      <c r="J945" s="114"/>
      <c r="K945" s="188"/>
      <c r="L945" s="188"/>
      <c r="M945" s="193"/>
      <c r="N945" s="194"/>
      <c r="O945" s="115"/>
      <c r="P945" s="117"/>
      <c r="Q945" s="193"/>
      <c r="R945" s="195"/>
      <c r="S945" s="195"/>
      <c r="T945" s="195"/>
      <c r="U945" s="195"/>
      <c r="V945" s="195"/>
      <c r="W945" s="196"/>
      <c r="X945" s="188"/>
    </row>
    <row r="946" spans="1:24" ht="20.25" customHeight="1">
      <c r="A946" s="188"/>
      <c r="B946" s="189"/>
      <c r="C946" s="188"/>
      <c r="D946" s="189"/>
      <c r="E946" s="190"/>
      <c r="F946" s="188"/>
      <c r="G946" s="191"/>
      <c r="H946" s="189"/>
      <c r="I946" s="114"/>
      <c r="J946" s="114"/>
      <c r="K946" s="188"/>
      <c r="L946" s="188"/>
      <c r="M946" s="193"/>
      <c r="N946" s="194"/>
      <c r="O946" s="115"/>
      <c r="P946" s="117"/>
      <c r="Q946" s="193"/>
      <c r="R946" s="195"/>
      <c r="S946" s="195"/>
      <c r="T946" s="195"/>
      <c r="U946" s="195"/>
      <c r="V946" s="195"/>
      <c r="W946" s="196"/>
      <c r="X946" s="188"/>
    </row>
    <row r="947" spans="1:24" ht="20.25" customHeight="1">
      <c r="A947" s="188"/>
      <c r="B947" s="189"/>
      <c r="C947" s="188"/>
      <c r="D947" s="189"/>
      <c r="E947" s="190"/>
      <c r="F947" s="188"/>
      <c r="G947" s="191"/>
      <c r="H947" s="189"/>
      <c r="I947" s="114"/>
      <c r="J947" s="114"/>
      <c r="K947" s="188"/>
      <c r="L947" s="188"/>
      <c r="M947" s="193"/>
      <c r="N947" s="194"/>
      <c r="O947" s="115"/>
      <c r="P947" s="117"/>
      <c r="Q947" s="193"/>
      <c r="R947" s="195"/>
      <c r="S947" s="195"/>
      <c r="T947" s="195"/>
      <c r="U947" s="195"/>
      <c r="V947" s="195"/>
      <c r="W947" s="196"/>
      <c r="X947" s="188"/>
    </row>
    <row r="948" spans="1:24" ht="20.25" customHeight="1">
      <c r="A948" s="188"/>
      <c r="B948" s="189"/>
      <c r="C948" s="188"/>
      <c r="D948" s="189"/>
      <c r="E948" s="190"/>
      <c r="F948" s="188"/>
      <c r="G948" s="191"/>
      <c r="H948" s="189"/>
      <c r="I948" s="114"/>
      <c r="J948" s="114"/>
      <c r="K948" s="188"/>
      <c r="L948" s="188"/>
      <c r="M948" s="193"/>
      <c r="N948" s="194"/>
      <c r="O948" s="115"/>
      <c r="P948" s="117"/>
      <c r="Q948" s="193"/>
      <c r="R948" s="195"/>
      <c r="S948" s="195"/>
      <c r="T948" s="195"/>
      <c r="U948" s="195"/>
      <c r="V948" s="195"/>
      <c r="W948" s="196"/>
      <c r="X948" s="188"/>
    </row>
    <row r="949" spans="1:24" ht="20.25" customHeight="1">
      <c r="A949" s="188"/>
      <c r="B949" s="189"/>
      <c r="C949" s="188"/>
      <c r="D949" s="189"/>
      <c r="E949" s="190"/>
      <c r="F949" s="188"/>
      <c r="G949" s="191"/>
      <c r="H949" s="189"/>
      <c r="I949" s="114"/>
      <c r="J949" s="114"/>
      <c r="K949" s="188"/>
      <c r="L949" s="188"/>
      <c r="M949" s="193"/>
      <c r="N949" s="194"/>
      <c r="O949" s="115"/>
      <c r="P949" s="117"/>
      <c r="Q949" s="193"/>
      <c r="R949" s="195"/>
      <c r="S949" s="195"/>
      <c r="T949" s="195"/>
      <c r="U949" s="195"/>
      <c r="V949" s="195"/>
      <c r="W949" s="196"/>
      <c r="X949" s="188"/>
    </row>
    <row r="950" spans="1:24" ht="20.25" customHeight="1">
      <c r="A950" s="188"/>
      <c r="B950" s="189"/>
      <c r="C950" s="188"/>
      <c r="D950" s="189"/>
      <c r="E950" s="190"/>
      <c r="F950" s="188"/>
      <c r="G950" s="191"/>
      <c r="H950" s="189"/>
      <c r="I950" s="114"/>
      <c r="J950" s="114"/>
      <c r="K950" s="188"/>
      <c r="L950" s="188"/>
      <c r="M950" s="193"/>
      <c r="N950" s="194"/>
      <c r="O950" s="115"/>
      <c r="P950" s="117"/>
      <c r="Q950" s="193"/>
      <c r="R950" s="195"/>
      <c r="S950" s="195"/>
      <c r="T950" s="195"/>
      <c r="U950" s="195"/>
      <c r="V950" s="195"/>
      <c r="W950" s="196"/>
      <c r="X950" s="188"/>
    </row>
    <row r="951" spans="1:24" ht="20.25" customHeight="1">
      <c r="A951" s="188"/>
      <c r="B951" s="189"/>
      <c r="C951" s="188"/>
      <c r="D951" s="189"/>
      <c r="E951" s="190"/>
      <c r="F951" s="188"/>
      <c r="G951" s="191"/>
      <c r="H951" s="189"/>
      <c r="I951" s="114"/>
      <c r="J951" s="114"/>
      <c r="K951" s="188"/>
      <c r="L951" s="188"/>
      <c r="M951" s="193"/>
      <c r="N951" s="194"/>
      <c r="O951" s="115"/>
      <c r="P951" s="117"/>
      <c r="Q951" s="193"/>
      <c r="R951" s="195"/>
      <c r="S951" s="195"/>
      <c r="T951" s="195"/>
      <c r="U951" s="195"/>
      <c r="V951" s="195"/>
      <c r="W951" s="196"/>
      <c r="X951" s="188"/>
    </row>
    <row r="952" spans="1:24" ht="20.25" customHeight="1">
      <c r="A952" s="188"/>
      <c r="B952" s="189"/>
      <c r="C952" s="188"/>
      <c r="D952" s="189"/>
      <c r="E952" s="190"/>
      <c r="F952" s="188"/>
      <c r="G952" s="191"/>
      <c r="H952" s="189"/>
      <c r="I952" s="114"/>
      <c r="J952" s="114"/>
      <c r="K952" s="188"/>
      <c r="L952" s="188"/>
      <c r="M952" s="193"/>
      <c r="N952" s="194"/>
      <c r="O952" s="115"/>
      <c r="P952" s="117"/>
      <c r="Q952" s="193"/>
      <c r="R952" s="195"/>
      <c r="S952" s="195"/>
      <c r="T952" s="195"/>
      <c r="U952" s="195"/>
      <c r="V952" s="195"/>
      <c r="W952" s="196"/>
      <c r="X952" s="188"/>
    </row>
    <row r="953" spans="1:24" ht="20.25" customHeight="1">
      <c r="A953" s="188"/>
      <c r="B953" s="189"/>
      <c r="C953" s="188"/>
      <c r="D953" s="189"/>
      <c r="E953" s="190"/>
      <c r="F953" s="188"/>
      <c r="G953" s="191"/>
      <c r="H953" s="189"/>
      <c r="I953" s="114"/>
      <c r="J953" s="114"/>
      <c r="K953" s="188"/>
      <c r="L953" s="188"/>
      <c r="M953" s="193"/>
      <c r="N953" s="194"/>
      <c r="O953" s="115"/>
      <c r="P953" s="117"/>
      <c r="Q953" s="193"/>
      <c r="R953" s="195"/>
      <c r="S953" s="195"/>
      <c r="T953" s="195"/>
      <c r="U953" s="195"/>
      <c r="V953" s="195"/>
      <c r="W953" s="196"/>
      <c r="X953" s="188"/>
    </row>
    <row r="954" spans="1:24" ht="20.25" customHeight="1">
      <c r="A954" s="188"/>
      <c r="B954" s="189"/>
      <c r="C954" s="188"/>
      <c r="D954" s="189"/>
      <c r="E954" s="190"/>
      <c r="F954" s="188"/>
      <c r="G954" s="191"/>
      <c r="H954" s="189"/>
      <c r="I954" s="114"/>
      <c r="J954" s="114"/>
      <c r="K954" s="188"/>
      <c r="L954" s="188"/>
      <c r="M954" s="193"/>
      <c r="N954" s="194"/>
      <c r="O954" s="115"/>
      <c r="P954" s="117"/>
      <c r="Q954" s="193"/>
      <c r="R954" s="195"/>
      <c r="S954" s="195"/>
      <c r="T954" s="195"/>
      <c r="U954" s="195"/>
      <c r="V954" s="195"/>
      <c r="W954" s="196"/>
      <c r="X954" s="188"/>
    </row>
    <row r="955" spans="1:24" ht="20.25" customHeight="1">
      <c r="A955" s="188"/>
      <c r="B955" s="189"/>
      <c r="C955" s="188"/>
      <c r="D955" s="189"/>
      <c r="E955" s="190"/>
      <c r="F955" s="188"/>
      <c r="G955" s="191"/>
      <c r="H955" s="189"/>
      <c r="I955" s="114"/>
      <c r="J955" s="114"/>
      <c r="K955" s="188"/>
      <c r="L955" s="188"/>
      <c r="M955" s="193"/>
      <c r="N955" s="194"/>
      <c r="O955" s="115"/>
      <c r="P955" s="117"/>
      <c r="Q955" s="193"/>
      <c r="R955" s="195"/>
      <c r="S955" s="195"/>
      <c r="T955" s="195"/>
      <c r="U955" s="195"/>
      <c r="V955" s="195"/>
      <c r="W955" s="196"/>
      <c r="X955" s="188"/>
    </row>
    <row r="956" spans="1:24" ht="20.25" customHeight="1">
      <c r="A956" s="188"/>
      <c r="B956" s="189"/>
      <c r="C956" s="188"/>
      <c r="D956" s="189"/>
      <c r="E956" s="190"/>
      <c r="F956" s="188"/>
      <c r="G956" s="191"/>
      <c r="H956" s="189"/>
      <c r="I956" s="114"/>
      <c r="J956" s="114"/>
      <c r="K956" s="188"/>
      <c r="L956" s="188"/>
      <c r="M956" s="193"/>
      <c r="N956" s="194"/>
      <c r="O956" s="115"/>
      <c r="P956" s="117"/>
      <c r="Q956" s="193"/>
      <c r="R956" s="195"/>
      <c r="S956" s="195"/>
      <c r="T956" s="195"/>
      <c r="U956" s="195"/>
      <c r="V956" s="195"/>
      <c r="W956" s="196"/>
      <c r="X956" s="188"/>
    </row>
    <row r="957" spans="1:24" ht="20.25" customHeight="1">
      <c r="A957" s="188"/>
      <c r="B957" s="189"/>
      <c r="C957" s="188"/>
      <c r="D957" s="189"/>
      <c r="E957" s="190"/>
      <c r="F957" s="188"/>
      <c r="G957" s="191"/>
      <c r="H957" s="189"/>
      <c r="I957" s="114"/>
      <c r="J957" s="114"/>
      <c r="K957" s="188"/>
      <c r="L957" s="188"/>
      <c r="M957" s="193"/>
      <c r="N957" s="194"/>
      <c r="O957" s="115"/>
      <c r="P957" s="117"/>
      <c r="Q957" s="193"/>
      <c r="R957" s="195"/>
      <c r="S957" s="195"/>
      <c r="T957" s="195"/>
      <c r="U957" s="195"/>
      <c r="V957" s="195"/>
      <c r="W957" s="196"/>
      <c r="X957" s="188"/>
    </row>
    <row r="958" spans="1:24" ht="20.25" customHeight="1">
      <c r="A958" s="188"/>
      <c r="B958" s="189"/>
      <c r="C958" s="188"/>
      <c r="D958" s="189"/>
      <c r="E958" s="190"/>
      <c r="F958" s="188"/>
      <c r="G958" s="191"/>
      <c r="H958" s="189"/>
      <c r="I958" s="114"/>
      <c r="J958" s="114"/>
      <c r="K958" s="188"/>
      <c r="L958" s="188"/>
      <c r="M958" s="193"/>
      <c r="N958" s="194"/>
      <c r="O958" s="115"/>
      <c r="P958" s="117"/>
      <c r="Q958" s="193"/>
      <c r="R958" s="195"/>
      <c r="S958" s="195"/>
      <c r="T958" s="195"/>
      <c r="U958" s="195"/>
      <c r="V958" s="195"/>
      <c r="W958" s="196"/>
      <c r="X958" s="188"/>
    </row>
    <row r="959" spans="1:24" ht="20.25" customHeight="1">
      <c r="A959" s="188"/>
      <c r="B959" s="189"/>
      <c r="C959" s="188"/>
      <c r="D959" s="189"/>
      <c r="E959" s="190"/>
      <c r="F959" s="188"/>
      <c r="G959" s="191"/>
      <c r="H959" s="189"/>
      <c r="I959" s="114"/>
      <c r="J959" s="114"/>
      <c r="K959" s="188"/>
      <c r="L959" s="188"/>
      <c r="M959" s="193"/>
      <c r="N959" s="194"/>
      <c r="O959" s="115"/>
      <c r="P959" s="117"/>
      <c r="Q959" s="193"/>
      <c r="R959" s="195"/>
      <c r="S959" s="195"/>
      <c r="T959" s="195"/>
      <c r="U959" s="195"/>
      <c r="V959" s="195"/>
      <c r="W959" s="196"/>
      <c r="X959" s="188"/>
    </row>
    <row r="960" spans="1:24" ht="20.25" customHeight="1">
      <c r="A960" s="188"/>
      <c r="B960" s="189"/>
      <c r="C960" s="188"/>
      <c r="D960" s="189"/>
      <c r="E960" s="190"/>
      <c r="F960" s="188"/>
      <c r="G960" s="191"/>
      <c r="H960" s="189"/>
      <c r="I960" s="114"/>
      <c r="J960" s="114"/>
      <c r="K960" s="188"/>
      <c r="L960" s="188"/>
      <c r="M960" s="193"/>
      <c r="N960" s="194"/>
      <c r="O960" s="115"/>
      <c r="P960" s="117"/>
      <c r="Q960" s="193"/>
      <c r="R960" s="195"/>
      <c r="S960" s="195"/>
      <c r="T960" s="195"/>
      <c r="U960" s="195"/>
      <c r="V960" s="195"/>
      <c r="W960" s="196"/>
      <c r="X960" s="188"/>
    </row>
    <row r="961" spans="1:24" ht="20.25" customHeight="1">
      <c r="A961" s="188"/>
      <c r="B961" s="189"/>
      <c r="C961" s="188"/>
      <c r="D961" s="189"/>
      <c r="E961" s="190"/>
      <c r="F961" s="188"/>
      <c r="G961" s="191"/>
      <c r="H961" s="189"/>
      <c r="I961" s="114"/>
      <c r="J961" s="114"/>
      <c r="K961" s="188"/>
      <c r="L961" s="188"/>
      <c r="M961" s="193"/>
      <c r="N961" s="194"/>
      <c r="O961" s="115"/>
      <c r="P961" s="117"/>
      <c r="Q961" s="193"/>
      <c r="R961" s="195"/>
      <c r="S961" s="195"/>
      <c r="T961" s="195"/>
      <c r="U961" s="195"/>
      <c r="V961" s="195"/>
      <c r="W961" s="196"/>
      <c r="X961" s="188"/>
    </row>
    <row r="962" spans="1:24" ht="20.25" customHeight="1">
      <c r="A962" s="188"/>
      <c r="B962" s="189"/>
      <c r="C962" s="188"/>
      <c r="D962" s="189"/>
      <c r="E962" s="190"/>
      <c r="F962" s="188"/>
      <c r="G962" s="191"/>
      <c r="H962" s="189"/>
      <c r="I962" s="114"/>
      <c r="J962" s="114"/>
      <c r="K962" s="188"/>
      <c r="L962" s="188"/>
      <c r="M962" s="193"/>
      <c r="N962" s="194"/>
      <c r="O962" s="115"/>
      <c r="P962" s="117"/>
      <c r="Q962" s="193"/>
      <c r="R962" s="195"/>
      <c r="S962" s="195"/>
      <c r="T962" s="195"/>
      <c r="U962" s="195"/>
      <c r="V962" s="195"/>
      <c r="W962" s="196"/>
      <c r="X962" s="188"/>
    </row>
    <row r="963" spans="1:24" ht="20.25" customHeight="1">
      <c r="A963" s="188"/>
      <c r="B963" s="189"/>
      <c r="C963" s="188"/>
      <c r="D963" s="189"/>
      <c r="E963" s="190"/>
      <c r="F963" s="188"/>
      <c r="G963" s="191"/>
      <c r="H963" s="189"/>
      <c r="I963" s="114"/>
      <c r="J963" s="114"/>
      <c r="K963" s="188"/>
      <c r="L963" s="188"/>
      <c r="M963" s="193"/>
      <c r="N963" s="194"/>
      <c r="O963" s="115"/>
      <c r="P963" s="117"/>
      <c r="Q963" s="193"/>
      <c r="R963" s="195"/>
      <c r="S963" s="195"/>
      <c r="T963" s="195"/>
      <c r="U963" s="195"/>
      <c r="V963" s="195"/>
      <c r="W963" s="196"/>
      <c r="X963" s="188"/>
    </row>
    <row r="964" spans="1:24" ht="20.25" customHeight="1">
      <c r="A964" s="188"/>
      <c r="B964" s="189"/>
      <c r="C964" s="188"/>
      <c r="D964" s="189"/>
      <c r="E964" s="190"/>
      <c r="F964" s="188"/>
      <c r="G964" s="191"/>
      <c r="H964" s="189"/>
      <c r="I964" s="114"/>
      <c r="J964" s="114"/>
      <c r="K964" s="188"/>
      <c r="L964" s="188"/>
      <c r="M964" s="193"/>
      <c r="N964" s="194"/>
      <c r="O964" s="115"/>
      <c r="P964" s="117"/>
      <c r="Q964" s="193"/>
      <c r="R964" s="195"/>
      <c r="S964" s="195"/>
      <c r="T964" s="195"/>
      <c r="U964" s="195"/>
      <c r="V964" s="195"/>
      <c r="W964" s="196"/>
      <c r="X964" s="188"/>
    </row>
    <row r="965" spans="1:24" ht="20.25" customHeight="1">
      <c r="A965" s="188"/>
      <c r="B965" s="189"/>
      <c r="C965" s="188"/>
      <c r="D965" s="189"/>
      <c r="E965" s="190"/>
      <c r="F965" s="188"/>
      <c r="G965" s="191"/>
      <c r="H965" s="189"/>
      <c r="I965" s="114"/>
      <c r="J965" s="114"/>
      <c r="K965" s="188"/>
      <c r="L965" s="188"/>
      <c r="M965" s="193"/>
      <c r="N965" s="194"/>
      <c r="O965" s="115"/>
      <c r="P965" s="117"/>
      <c r="Q965" s="193"/>
      <c r="R965" s="195"/>
      <c r="S965" s="195"/>
      <c r="T965" s="195"/>
      <c r="U965" s="195"/>
      <c r="V965" s="195"/>
      <c r="W965" s="196"/>
      <c r="X965" s="188"/>
    </row>
    <row r="966" spans="1:24" ht="20.25" customHeight="1">
      <c r="A966" s="188"/>
      <c r="B966" s="189"/>
      <c r="C966" s="188"/>
      <c r="D966" s="189"/>
      <c r="E966" s="190"/>
      <c r="F966" s="188"/>
      <c r="G966" s="191"/>
      <c r="H966" s="189"/>
      <c r="I966" s="114"/>
      <c r="J966" s="114"/>
      <c r="K966" s="188"/>
      <c r="L966" s="188"/>
      <c r="M966" s="193"/>
      <c r="N966" s="194"/>
      <c r="O966" s="115"/>
      <c r="P966" s="117"/>
      <c r="Q966" s="193"/>
      <c r="R966" s="195"/>
      <c r="S966" s="195"/>
      <c r="T966" s="195"/>
      <c r="U966" s="195"/>
      <c r="V966" s="195"/>
      <c r="W966" s="196"/>
      <c r="X966" s="188"/>
    </row>
    <row r="967" spans="1:24" ht="20.25" customHeight="1">
      <c r="A967" s="188"/>
      <c r="B967" s="189"/>
      <c r="C967" s="188"/>
      <c r="D967" s="189"/>
      <c r="E967" s="190"/>
      <c r="F967" s="188"/>
      <c r="G967" s="191"/>
      <c r="H967" s="189"/>
      <c r="I967" s="114"/>
      <c r="J967" s="114"/>
      <c r="K967" s="188"/>
      <c r="L967" s="188"/>
      <c r="M967" s="193"/>
      <c r="N967" s="194"/>
      <c r="O967" s="115"/>
      <c r="P967" s="117"/>
      <c r="Q967" s="193"/>
      <c r="R967" s="195"/>
      <c r="S967" s="195"/>
      <c r="T967" s="195"/>
      <c r="U967" s="195"/>
      <c r="V967" s="195"/>
      <c r="W967" s="196"/>
      <c r="X967" s="188"/>
    </row>
    <row r="968" spans="1:24" ht="20.25" customHeight="1">
      <c r="A968" s="188"/>
      <c r="B968" s="189"/>
      <c r="C968" s="188"/>
      <c r="D968" s="189"/>
      <c r="E968" s="190"/>
      <c r="F968" s="188"/>
      <c r="G968" s="191"/>
      <c r="H968" s="189"/>
      <c r="I968" s="114"/>
      <c r="J968" s="114"/>
      <c r="K968" s="188"/>
      <c r="L968" s="188"/>
      <c r="M968" s="193"/>
      <c r="N968" s="194"/>
      <c r="O968" s="115"/>
      <c r="P968" s="117"/>
      <c r="Q968" s="193"/>
      <c r="R968" s="195"/>
      <c r="S968" s="195"/>
      <c r="T968" s="195"/>
      <c r="U968" s="195"/>
      <c r="V968" s="195"/>
      <c r="W968" s="196"/>
      <c r="X968" s="188"/>
    </row>
    <row r="969" spans="1:24" ht="20.25" customHeight="1">
      <c r="A969" s="188"/>
      <c r="B969" s="189"/>
      <c r="C969" s="188"/>
      <c r="D969" s="189"/>
      <c r="E969" s="190"/>
      <c r="F969" s="188"/>
      <c r="G969" s="191"/>
      <c r="H969" s="189"/>
      <c r="I969" s="114"/>
      <c r="J969" s="114"/>
      <c r="K969" s="188"/>
      <c r="L969" s="188"/>
      <c r="M969" s="193"/>
      <c r="N969" s="194"/>
      <c r="O969" s="115"/>
      <c r="P969" s="117"/>
      <c r="Q969" s="193"/>
      <c r="R969" s="195"/>
      <c r="S969" s="195"/>
      <c r="T969" s="195"/>
      <c r="U969" s="195"/>
      <c r="V969" s="195"/>
      <c r="W969" s="196"/>
      <c r="X969" s="188"/>
    </row>
    <row r="970" spans="1:24" ht="20.25" customHeight="1">
      <c r="A970" s="188"/>
      <c r="B970" s="189"/>
      <c r="C970" s="188"/>
      <c r="D970" s="189"/>
      <c r="E970" s="190"/>
      <c r="F970" s="188"/>
      <c r="G970" s="191"/>
      <c r="H970" s="189"/>
      <c r="I970" s="114"/>
      <c r="J970" s="114"/>
      <c r="K970" s="188"/>
      <c r="L970" s="188"/>
      <c r="M970" s="193"/>
      <c r="N970" s="194"/>
      <c r="O970" s="115"/>
      <c r="P970" s="117"/>
      <c r="Q970" s="193"/>
      <c r="R970" s="195"/>
      <c r="S970" s="195"/>
      <c r="T970" s="195"/>
      <c r="U970" s="195"/>
      <c r="V970" s="195"/>
      <c r="W970" s="196"/>
      <c r="X970" s="188"/>
    </row>
    <row r="971" spans="1:24" ht="20.25" customHeight="1">
      <c r="A971" s="188"/>
      <c r="B971" s="189"/>
      <c r="C971" s="188"/>
      <c r="D971" s="189"/>
      <c r="E971" s="190"/>
      <c r="F971" s="188"/>
      <c r="G971" s="191"/>
      <c r="H971" s="189"/>
      <c r="I971" s="114"/>
      <c r="J971" s="114"/>
      <c r="K971" s="188"/>
      <c r="L971" s="188"/>
      <c r="M971" s="193"/>
      <c r="N971" s="194"/>
      <c r="O971" s="115"/>
      <c r="P971" s="117"/>
      <c r="Q971" s="193"/>
      <c r="R971" s="195"/>
      <c r="S971" s="195"/>
      <c r="T971" s="195"/>
      <c r="U971" s="195"/>
      <c r="V971" s="195"/>
      <c r="W971" s="196"/>
      <c r="X971" s="188"/>
    </row>
    <row r="972" spans="1:24" ht="20.25" customHeight="1">
      <c r="A972" s="188"/>
      <c r="B972" s="189"/>
      <c r="C972" s="188"/>
      <c r="D972" s="189"/>
      <c r="E972" s="190"/>
      <c r="F972" s="188"/>
      <c r="G972" s="191"/>
      <c r="H972" s="189"/>
      <c r="I972" s="114"/>
      <c r="J972" s="114"/>
      <c r="K972" s="188"/>
      <c r="L972" s="188"/>
      <c r="M972" s="193"/>
      <c r="N972" s="194"/>
      <c r="O972" s="115"/>
      <c r="P972" s="117"/>
      <c r="Q972" s="193"/>
      <c r="R972" s="195"/>
      <c r="S972" s="195"/>
      <c r="T972" s="195"/>
      <c r="U972" s="195"/>
      <c r="V972" s="195"/>
      <c r="W972" s="196"/>
      <c r="X972" s="188"/>
    </row>
    <row r="973" spans="1:24" ht="20.25" customHeight="1">
      <c r="A973" s="188"/>
      <c r="B973" s="189"/>
      <c r="C973" s="188"/>
      <c r="D973" s="189"/>
      <c r="E973" s="190"/>
      <c r="F973" s="188"/>
      <c r="G973" s="191"/>
      <c r="H973" s="189"/>
      <c r="I973" s="114"/>
      <c r="J973" s="114"/>
      <c r="K973" s="188"/>
      <c r="L973" s="188"/>
      <c r="M973" s="193"/>
      <c r="N973" s="194"/>
      <c r="O973" s="115"/>
      <c r="P973" s="117"/>
      <c r="Q973" s="193"/>
      <c r="R973" s="195"/>
      <c r="S973" s="195"/>
      <c r="T973" s="195"/>
      <c r="U973" s="195"/>
      <c r="V973" s="195"/>
      <c r="W973" s="196"/>
      <c r="X973" s="188"/>
    </row>
    <row r="974" spans="1:24" ht="20.25" customHeight="1">
      <c r="A974" s="188"/>
      <c r="B974" s="189"/>
      <c r="C974" s="188"/>
      <c r="D974" s="189"/>
      <c r="E974" s="190"/>
      <c r="F974" s="188"/>
      <c r="G974" s="191"/>
      <c r="H974" s="189"/>
      <c r="I974" s="114"/>
      <c r="J974" s="114"/>
      <c r="K974" s="188"/>
      <c r="L974" s="188"/>
      <c r="M974" s="193"/>
      <c r="N974" s="194"/>
      <c r="O974" s="115"/>
      <c r="P974" s="117"/>
      <c r="Q974" s="193"/>
      <c r="R974" s="195"/>
      <c r="S974" s="195"/>
      <c r="T974" s="195"/>
      <c r="U974" s="195"/>
      <c r="V974" s="195"/>
      <c r="W974" s="196"/>
      <c r="X974" s="188"/>
    </row>
    <row r="975" spans="1:24" ht="20.25" customHeight="1">
      <c r="A975" s="188"/>
      <c r="B975" s="189"/>
      <c r="C975" s="188"/>
      <c r="D975" s="189"/>
      <c r="E975" s="190"/>
      <c r="F975" s="188"/>
      <c r="G975" s="191"/>
      <c r="H975" s="189"/>
      <c r="I975" s="114"/>
      <c r="J975" s="114"/>
      <c r="K975" s="188"/>
      <c r="L975" s="188"/>
      <c r="M975" s="193"/>
      <c r="N975" s="194"/>
      <c r="O975" s="115"/>
      <c r="P975" s="117"/>
      <c r="Q975" s="193"/>
      <c r="R975" s="195"/>
      <c r="S975" s="195"/>
      <c r="T975" s="195"/>
      <c r="U975" s="195"/>
      <c r="V975" s="195"/>
      <c r="W975" s="196"/>
      <c r="X975" s="188"/>
    </row>
    <row r="976" spans="1:24" ht="20.25" customHeight="1">
      <c r="A976" s="188"/>
      <c r="B976" s="189"/>
      <c r="C976" s="188"/>
      <c r="D976" s="189"/>
      <c r="E976" s="190"/>
      <c r="F976" s="188"/>
      <c r="G976" s="191"/>
      <c r="H976" s="189"/>
      <c r="I976" s="114"/>
      <c r="J976" s="114"/>
      <c r="K976" s="188"/>
      <c r="L976" s="188"/>
      <c r="M976" s="193"/>
      <c r="N976" s="194"/>
      <c r="O976" s="115"/>
      <c r="P976" s="117"/>
      <c r="Q976" s="193"/>
      <c r="R976" s="195"/>
      <c r="S976" s="195"/>
      <c r="T976" s="195"/>
      <c r="U976" s="195"/>
      <c r="V976" s="195"/>
      <c r="W976" s="196"/>
      <c r="X976" s="188"/>
    </row>
    <row r="977" spans="1:24" ht="20.25" customHeight="1">
      <c r="A977" s="188"/>
      <c r="B977" s="189"/>
      <c r="C977" s="188"/>
      <c r="D977" s="189"/>
      <c r="E977" s="190"/>
      <c r="F977" s="188"/>
      <c r="G977" s="191"/>
      <c r="H977" s="189"/>
      <c r="I977" s="114"/>
      <c r="J977" s="114"/>
      <c r="K977" s="188"/>
      <c r="L977" s="188"/>
      <c r="M977" s="193"/>
      <c r="N977" s="194"/>
      <c r="O977" s="115"/>
      <c r="P977" s="117"/>
      <c r="Q977" s="193"/>
      <c r="R977" s="195"/>
      <c r="S977" s="195"/>
      <c r="T977" s="195"/>
      <c r="U977" s="195"/>
      <c r="V977" s="195"/>
      <c r="W977" s="196"/>
      <c r="X977" s="188"/>
    </row>
    <row r="978" spans="1:24" ht="20.25" customHeight="1">
      <c r="A978" s="188"/>
      <c r="B978" s="189"/>
      <c r="C978" s="188"/>
      <c r="D978" s="189"/>
      <c r="E978" s="190"/>
      <c r="F978" s="188"/>
      <c r="G978" s="191"/>
      <c r="H978" s="189"/>
      <c r="I978" s="114"/>
      <c r="J978" s="114"/>
      <c r="K978" s="188"/>
      <c r="L978" s="188"/>
      <c r="M978" s="193"/>
      <c r="N978" s="194"/>
      <c r="O978" s="115"/>
      <c r="P978" s="117"/>
      <c r="Q978" s="193"/>
      <c r="R978" s="195"/>
      <c r="S978" s="195"/>
      <c r="T978" s="195"/>
      <c r="U978" s="195"/>
      <c r="V978" s="195"/>
      <c r="W978" s="196"/>
      <c r="X978" s="188"/>
    </row>
    <row r="979" spans="1:24" ht="20.25" customHeight="1">
      <c r="A979" s="188"/>
      <c r="B979" s="189"/>
      <c r="C979" s="188"/>
      <c r="D979" s="189"/>
      <c r="E979" s="190"/>
      <c r="F979" s="188"/>
      <c r="G979" s="191"/>
      <c r="H979" s="189"/>
      <c r="I979" s="114"/>
      <c r="J979" s="114"/>
      <c r="K979" s="188"/>
      <c r="L979" s="188"/>
      <c r="M979" s="193"/>
      <c r="N979" s="194"/>
      <c r="O979" s="115"/>
      <c r="P979" s="117"/>
      <c r="Q979" s="193"/>
      <c r="R979" s="195"/>
      <c r="S979" s="195"/>
      <c r="T979" s="195"/>
      <c r="U979" s="195"/>
      <c r="V979" s="195"/>
      <c r="W979" s="196"/>
      <c r="X979" s="188"/>
    </row>
    <row r="980" spans="1:24" ht="20.25" customHeight="1">
      <c r="A980" s="188"/>
      <c r="B980" s="189"/>
      <c r="C980" s="188"/>
      <c r="D980" s="189"/>
      <c r="E980" s="190"/>
      <c r="F980" s="188"/>
      <c r="G980" s="191"/>
      <c r="H980" s="189"/>
      <c r="I980" s="114"/>
      <c r="J980" s="114"/>
      <c r="K980" s="188"/>
      <c r="L980" s="188"/>
      <c r="M980" s="193"/>
      <c r="N980" s="194"/>
      <c r="O980" s="115"/>
      <c r="P980" s="117"/>
      <c r="Q980" s="193"/>
      <c r="R980" s="195"/>
      <c r="S980" s="195"/>
      <c r="T980" s="195"/>
      <c r="U980" s="195"/>
      <c r="V980" s="195"/>
      <c r="W980" s="196"/>
      <c r="X980" s="188"/>
    </row>
    <row r="981" spans="1:24" ht="20.25" customHeight="1">
      <c r="A981" s="188"/>
      <c r="B981" s="189"/>
      <c r="C981" s="188"/>
      <c r="D981" s="189"/>
      <c r="E981" s="190"/>
      <c r="F981" s="188"/>
      <c r="G981" s="191"/>
      <c r="H981" s="189"/>
      <c r="I981" s="114"/>
      <c r="J981" s="114"/>
      <c r="K981" s="188"/>
      <c r="L981" s="188"/>
      <c r="M981" s="193"/>
      <c r="N981" s="194"/>
      <c r="O981" s="115"/>
      <c r="P981" s="117"/>
      <c r="Q981" s="193"/>
      <c r="R981" s="195"/>
      <c r="S981" s="195"/>
      <c r="T981" s="195"/>
      <c r="U981" s="195"/>
      <c r="V981" s="195"/>
      <c r="W981" s="196"/>
      <c r="X981" s="188"/>
    </row>
    <row r="982" spans="1:24" ht="20.25" customHeight="1">
      <c r="A982" s="188"/>
      <c r="B982" s="189"/>
      <c r="C982" s="188"/>
      <c r="D982" s="189"/>
      <c r="E982" s="190"/>
      <c r="F982" s="188"/>
      <c r="G982" s="191"/>
      <c r="H982" s="189"/>
      <c r="I982" s="114"/>
      <c r="J982" s="114"/>
      <c r="K982" s="188"/>
      <c r="L982" s="188"/>
      <c r="M982" s="193"/>
      <c r="N982" s="194"/>
      <c r="O982" s="115"/>
      <c r="P982" s="117"/>
      <c r="Q982" s="193"/>
      <c r="R982" s="195"/>
      <c r="S982" s="195"/>
      <c r="T982" s="195"/>
      <c r="U982" s="195"/>
      <c r="V982" s="195"/>
      <c r="W982" s="196"/>
      <c r="X982" s="188"/>
    </row>
    <row r="983" spans="1:24" ht="20.25" customHeight="1">
      <c r="A983" s="188"/>
      <c r="B983" s="189"/>
      <c r="C983" s="188"/>
      <c r="D983" s="189"/>
      <c r="E983" s="190"/>
      <c r="F983" s="188"/>
      <c r="G983" s="191"/>
      <c r="H983" s="189"/>
      <c r="I983" s="114"/>
      <c r="J983" s="114"/>
      <c r="K983" s="188"/>
      <c r="L983" s="188"/>
      <c r="M983" s="193"/>
      <c r="N983" s="194"/>
      <c r="O983" s="115"/>
      <c r="P983" s="117"/>
      <c r="Q983" s="193"/>
      <c r="R983" s="195"/>
      <c r="S983" s="195"/>
      <c r="T983" s="195"/>
      <c r="U983" s="195"/>
      <c r="V983" s="195"/>
      <c r="W983" s="196"/>
      <c r="X983" s="188"/>
    </row>
    <row r="984" spans="1:24" ht="20.25" customHeight="1">
      <c r="A984" s="188"/>
      <c r="B984" s="189"/>
      <c r="C984" s="188"/>
      <c r="D984" s="189"/>
      <c r="E984" s="190"/>
      <c r="F984" s="188"/>
      <c r="G984" s="191"/>
      <c r="H984" s="189"/>
      <c r="I984" s="114"/>
      <c r="J984" s="114"/>
      <c r="K984" s="188"/>
      <c r="L984" s="188"/>
      <c r="M984" s="193"/>
      <c r="N984" s="194"/>
      <c r="O984" s="115"/>
      <c r="P984" s="117"/>
      <c r="Q984" s="193"/>
      <c r="R984" s="195"/>
      <c r="S984" s="195"/>
      <c r="T984" s="195"/>
      <c r="U984" s="195"/>
      <c r="V984" s="195"/>
      <c r="W984" s="196"/>
      <c r="X984" s="188"/>
    </row>
    <row r="985" spans="1:24" ht="20.25" customHeight="1">
      <c r="A985" s="188"/>
      <c r="B985" s="189"/>
      <c r="C985" s="188"/>
      <c r="D985" s="189"/>
      <c r="E985" s="190"/>
      <c r="F985" s="188"/>
      <c r="G985" s="191"/>
      <c r="H985" s="189"/>
      <c r="I985" s="114"/>
      <c r="J985" s="114"/>
      <c r="K985" s="188"/>
      <c r="L985" s="188"/>
      <c r="M985" s="193"/>
      <c r="N985" s="194"/>
      <c r="O985" s="115"/>
      <c r="P985" s="117"/>
      <c r="Q985" s="193"/>
      <c r="R985" s="195"/>
      <c r="S985" s="195"/>
      <c r="T985" s="195"/>
      <c r="U985" s="195"/>
      <c r="V985" s="195"/>
      <c r="W985" s="196"/>
      <c r="X985" s="188"/>
    </row>
    <row r="986" spans="1:24" ht="20.25" customHeight="1">
      <c r="A986" s="188"/>
      <c r="B986" s="189"/>
      <c r="C986" s="188"/>
      <c r="D986" s="189"/>
      <c r="E986" s="190"/>
      <c r="F986" s="188"/>
      <c r="G986" s="191"/>
      <c r="H986" s="189"/>
      <c r="I986" s="114"/>
      <c r="J986" s="114"/>
      <c r="K986" s="188"/>
      <c r="L986" s="188"/>
      <c r="M986" s="193"/>
      <c r="N986" s="194"/>
      <c r="O986" s="115"/>
      <c r="P986" s="117"/>
      <c r="Q986" s="193"/>
      <c r="R986" s="195"/>
      <c r="S986" s="195"/>
      <c r="T986" s="195"/>
      <c r="U986" s="195"/>
      <c r="V986" s="195"/>
      <c r="W986" s="196"/>
      <c r="X986" s="188"/>
    </row>
    <row r="987" spans="1:24" ht="20.25" customHeight="1">
      <c r="A987" s="188"/>
      <c r="B987" s="189"/>
      <c r="C987" s="188"/>
      <c r="D987" s="189"/>
      <c r="E987" s="190"/>
      <c r="F987" s="188"/>
      <c r="G987" s="191"/>
      <c r="H987" s="189"/>
      <c r="I987" s="114"/>
      <c r="J987" s="114"/>
      <c r="K987" s="188"/>
      <c r="L987" s="188"/>
      <c r="M987" s="193"/>
      <c r="N987" s="194"/>
      <c r="O987" s="115"/>
      <c r="P987" s="117"/>
      <c r="Q987" s="193"/>
      <c r="R987" s="195"/>
      <c r="S987" s="195"/>
      <c r="T987" s="195"/>
      <c r="U987" s="195"/>
      <c r="V987" s="195"/>
      <c r="W987" s="196"/>
      <c r="X987" s="188"/>
    </row>
    <row r="988" spans="1:24" ht="20.25" customHeight="1">
      <c r="A988" s="188"/>
      <c r="B988" s="189"/>
      <c r="C988" s="188"/>
      <c r="D988" s="189"/>
      <c r="E988" s="190"/>
      <c r="F988" s="188"/>
      <c r="G988" s="191"/>
      <c r="H988" s="189"/>
      <c r="I988" s="114"/>
      <c r="J988" s="114"/>
      <c r="K988" s="188"/>
      <c r="L988" s="188"/>
      <c r="M988" s="193"/>
      <c r="N988" s="194"/>
      <c r="O988" s="115"/>
      <c r="P988" s="117"/>
      <c r="Q988" s="193"/>
      <c r="R988" s="195"/>
      <c r="S988" s="195"/>
      <c r="T988" s="195"/>
      <c r="U988" s="195"/>
      <c r="V988" s="195"/>
      <c r="W988" s="196"/>
      <c r="X988" s="188"/>
    </row>
    <row r="989" spans="1:24" ht="20.25" customHeight="1">
      <c r="A989" s="188"/>
      <c r="B989" s="189"/>
      <c r="C989" s="188"/>
      <c r="D989" s="189"/>
      <c r="E989" s="190"/>
      <c r="F989" s="188"/>
      <c r="G989" s="191"/>
      <c r="H989" s="189"/>
      <c r="I989" s="114"/>
      <c r="J989" s="114"/>
      <c r="K989" s="188"/>
      <c r="L989" s="188"/>
      <c r="M989" s="193"/>
      <c r="N989" s="194"/>
      <c r="O989" s="115"/>
      <c r="P989" s="117"/>
      <c r="Q989" s="193"/>
      <c r="R989" s="195"/>
      <c r="S989" s="195"/>
      <c r="T989" s="195"/>
      <c r="U989" s="195"/>
      <c r="V989" s="195"/>
      <c r="W989" s="196"/>
      <c r="X989" s="188"/>
    </row>
    <row r="990" spans="1:24" ht="20.25" customHeight="1">
      <c r="A990" s="188"/>
      <c r="B990" s="189"/>
      <c r="C990" s="188"/>
      <c r="D990" s="189"/>
      <c r="E990" s="190"/>
      <c r="F990" s="188"/>
      <c r="G990" s="191"/>
      <c r="H990" s="189"/>
      <c r="I990" s="114"/>
      <c r="J990" s="114"/>
      <c r="K990" s="188"/>
      <c r="L990" s="188"/>
      <c r="M990" s="193"/>
      <c r="N990" s="194"/>
      <c r="O990" s="115"/>
      <c r="P990" s="117"/>
      <c r="Q990" s="193"/>
      <c r="R990" s="195"/>
      <c r="S990" s="195"/>
      <c r="T990" s="195"/>
      <c r="U990" s="195"/>
      <c r="V990" s="195"/>
      <c r="W990" s="196"/>
      <c r="X990" s="188"/>
    </row>
    <row r="991" spans="1:24" ht="20.25" customHeight="1">
      <c r="A991" s="188"/>
      <c r="B991" s="189"/>
      <c r="C991" s="188"/>
      <c r="D991" s="189"/>
      <c r="E991" s="190"/>
      <c r="F991" s="188"/>
      <c r="G991" s="191"/>
      <c r="H991" s="189"/>
      <c r="I991" s="114"/>
      <c r="J991" s="114"/>
      <c r="K991" s="188"/>
      <c r="L991" s="188"/>
      <c r="M991" s="193"/>
      <c r="N991" s="194"/>
      <c r="O991" s="115"/>
      <c r="P991" s="117"/>
      <c r="Q991" s="193"/>
      <c r="R991" s="195"/>
      <c r="S991" s="195"/>
      <c r="T991" s="195"/>
      <c r="U991" s="195"/>
      <c r="V991" s="195"/>
      <c r="W991" s="196"/>
      <c r="X991" s="188"/>
    </row>
    <row r="992" spans="1:24" ht="20.25" customHeight="1">
      <c r="A992" s="188"/>
      <c r="B992" s="189"/>
      <c r="C992" s="188"/>
      <c r="D992" s="189"/>
      <c r="E992" s="190"/>
      <c r="F992" s="188"/>
      <c r="G992" s="191"/>
      <c r="H992" s="189"/>
      <c r="I992" s="114"/>
      <c r="J992" s="114"/>
      <c r="K992" s="188"/>
      <c r="L992" s="188"/>
      <c r="M992" s="193"/>
      <c r="N992" s="194"/>
      <c r="O992" s="115"/>
      <c r="P992" s="117"/>
      <c r="Q992" s="193"/>
      <c r="R992" s="195"/>
      <c r="S992" s="195"/>
      <c r="T992" s="195"/>
      <c r="U992" s="195"/>
      <c r="V992" s="195"/>
      <c r="W992" s="196"/>
      <c r="X992" s="188"/>
    </row>
    <row r="993" spans="1:24" ht="20.25" customHeight="1">
      <c r="A993" s="188"/>
      <c r="B993" s="189"/>
      <c r="C993" s="188"/>
      <c r="D993" s="189"/>
      <c r="E993" s="190"/>
      <c r="F993" s="188"/>
      <c r="G993" s="191"/>
      <c r="H993" s="189"/>
      <c r="I993" s="114"/>
      <c r="J993" s="114"/>
      <c r="K993" s="188"/>
      <c r="L993" s="188"/>
      <c r="M993" s="193"/>
      <c r="N993" s="194"/>
      <c r="O993" s="115"/>
      <c r="P993" s="117"/>
      <c r="Q993" s="193"/>
      <c r="R993" s="195"/>
      <c r="S993" s="195"/>
      <c r="T993" s="195"/>
      <c r="U993" s="195"/>
      <c r="V993" s="195"/>
      <c r="W993" s="196"/>
      <c r="X993" s="188"/>
    </row>
    <row r="994" spans="1:24" ht="20.25" customHeight="1">
      <c r="A994" s="188"/>
      <c r="B994" s="189"/>
      <c r="C994" s="188"/>
      <c r="D994" s="189"/>
      <c r="E994" s="190"/>
      <c r="F994" s="188"/>
      <c r="G994" s="191"/>
      <c r="H994" s="189"/>
      <c r="I994" s="114"/>
      <c r="J994" s="114"/>
      <c r="K994" s="188"/>
      <c r="L994" s="188"/>
      <c r="M994" s="193"/>
      <c r="N994" s="194"/>
      <c r="O994" s="115"/>
      <c r="P994" s="117"/>
      <c r="Q994" s="193"/>
      <c r="R994" s="195"/>
      <c r="S994" s="195"/>
      <c r="T994" s="195"/>
      <c r="U994" s="195"/>
      <c r="V994" s="195"/>
      <c r="W994" s="196"/>
      <c r="X994" s="188"/>
    </row>
    <row r="995" spans="1:24" ht="20.25" customHeight="1">
      <c r="A995" s="188"/>
      <c r="B995" s="189"/>
      <c r="C995" s="188"/>
      <c r="D995" s="189"/>
      <c r="E995" s="190"/>
      <c r="F995" s="188"/>
      <c r="G995" s="191"/>
      <c r="H995" s="189"/>
      <c r="I995" s="114"/>
      <c r="J995" s="114"/>
      <c r="K995" s="188"/>
      <c r="L995" s="188"/>
      <c r="M995" s="193"/>
      <c r="N995" s="194"/>
      <c r="O995" s="115"/>
      <c r="P995" s="117"/>
      <c r="Q995" s="193"/>
      <c r="R995" s="195"/>
      <c r="S995" s="195"/>
      <c r="T995" s="195"/>
      <c r="U995" s="195"/>
      <c r="V995" s="195"/>
      <c r="W995" s="196"/>
      <c r="X995" s="188"/>
    </row>
    <row r="996" spans="1:24" ht="20.25" customHeight="1">
      <c r="A996" s="188"/>
      <c r="B996" s="189"/>
      <c r="C996" s="188"/>
      <c r="D996" s="189"/>
      <c r="E996" s="190"/>
      <c r="F996" s="188"/>
      <c r="G996" s="191"/>
      <c r="H996" s="189"/>
      <c r="I996" s="114"/>
      <c r="J996" s="114"/>
      <c r="K996" s="188"/>
      <c r="L996" s="188"/>
      <c r="M996" s="193"/>
      <c r="N996" s="194"/>
      <c r="O996" s="115"/>
      <c r="P996" s="117"/>
      <c r="Q996" s="193"/>
      <c r="R996" s="195"/>
      <c r="S996" s="195"/>
      <c r="T996" s="195"/>
      <c r="U996" s="195"/>
      <c r="V996" s="195"/>
      <c r="W996" s="196"/>
      <c r="X996" s="188"/>
    </row>
    <row r="997" spans="1:24" ht="20.25" customHeight="1">
      <c r="A997" s="188"/>
      <c r="B997" s="189"/>
      <c r="C997" s="188"/>
      <c r="D997" s="189"/>
      <c r="E997" s="190"/>
      <c r="F997" s="188"/>
      <c r="G997" s="191"/>
      <c r="H997" s="189"/>
      <c r="I997" s="114"/>
      <c r="J997" s="114"/>
      <c r="K997" s="188"/>
      <c r="L997" s="188"/>
      <c r="M997" s="193"/>
      <c r="N997" s="194"/>
      <c r="O997" s="115"/>
      <c r="P997" s="117"/>
      <c r="Q997" s="193"/>
      <c r="R997" s="195"/>
      <c r="S997" s="195"/>
      <c r="T997" s="195"/>
      <c r="U997" s="195"/>
      <c r="V997" s="195"/>
      <c r="W997" s="196"/>
      <c r="X997" s="188"/>
    </row>
    <row r="998" spans="1:24" ht="20.25" customHeight="1">
      <c r="A998" s="188"/>
      <c r="B998" s="189"/>
      <c r="C998" s="188"/>
      <c r="D998" s="189"/>
      <c r="E998" s="190"/>
      <c r="F998" s="188"/>
      <c r="G998" s="191"/>
      <c r="H998" s="189"/>
      <c r="I998" s="114"/>
      <c r="J998" s="114"/>
      <c r="K998" s="188"/>
      <c r="L998" s="188"/>
      <c r="M998" s="193"/>
      <c r="N998" s="194"/>
      <c r="O998" s="115"/>
      <c r="P998" s="117"/>
      <c r="Q998" s="193"/>
      <c r="R998" s="195"/>
      <c r="S998" s="195"/>
      <c r="T998" s="195"/>
      <c r="U998" s="195"/>
      <c r="V998" s="195"/>
      <c r="W998" s="196"/>
      <c r="X998" s="188"/>
    </row>
    <row r="999" spans="1:24" ht="20.25" customHeight="1">
      <c r="A999" s="188"/>
      <c r="B999" s="189"/>
      <c r="C999" s="188"/>
      <c r="D999" s="189"/>
      <c r="E999" s="190"/>
      <c r="F999" s="188"/>
      <c r="G999" s="191"/>
      <c r="H999" s="189"/>
      <c r="I999" s="114"/>
      <c r="J999" s="114"/>
      <c r="K999" s="188"/>
      <c r="L999" s="188"/>
      <c r="M999" s="193"/>
      <c r="N999" s="194"/>
      <c r="O999" s="115"/>
      <c r="P999" s="117"/>
      <c r="Q999" s="193"/>
      <c r="R999" s="195"/>
      <c r="S999" s="195"/>
      <c r="T999" s="195"/>
      <c r="U999" s="195"/>
      <c r="V999" s="195"/>
      <c r="W999" s="196"/>
      <c r="X999" s="188"/>
    </row>
    <row r="1000" spans="1:24" ht="20.25" customHeight="1">
      <c r="A1000" s="188"/>
      <c r="B1000" s="189"/>
      <c r="C1000" s="188"/>
      <c r="D1000" s="189"/>
      <c r="E1000" s="190"/>
      <c r="F1000" s="188"/>
      <c r="G1000" s="191"/>
      <c r="H1000" s="189"/>
      <c r="I1000" s="114"/>
      <c r="J1000" s="114"/>
      <c r="K1000" s="188"/>
      <c r="L1000" s="188"/>
      <c r="M1000" s="193"/>
      <c r="N1000" s="194"/>
      <c r="O1000" s="115"/>
      <c r="P1000" s="117"/>
      <c r="Q1000" s="193"/>
      <c r="R1000" s="195"/>
      <c r="S1000" s="195"/>
      <c r="T1000" s="195"/>
      <c r="U1000" s="195"/>
      <c r="V1000" s="195"/>
      <c r="W1000" s="196"/>
      <c r="X1000" s="188"/>
    </row>
    <row r="1001" spans="1:24" ht="20.25" customHeight="1">
      <c r="A1001" s="188"/>
      <c r="B1001" s="189"/>
      <c r="C1001" s="188"/>
      <c r="D1001" s="189"/>
      <c r="E1001" s="190"/>
      <c r="F1001" s="188"/>
      <c r="G1001" s="191"/>
      <c r="H1001" s="189"/>
      <c r="I1001" s="114"/>
      <c r="J1001" s="114"/>
      <c r="K1001" s="188"/>
      <c r="L1001" s="188"/>
      <c r="M1001" s="193"/>
      <c r="N1001" s="194"/>
      <c r="O1001" s="115"/>
      <c r="P1001" s="117"/>
      <c r="Q1001" s="193"/>
      <c r="R1001" s="195"/>
      <c r="S1001" s="195"/>
      <c r="T1001" s="195"/>
      <c r="U1001" s="195"/>
      <c r="V1001" s="195"/>
      <c r="W1001" s="196"/>
      <c r="X1001" s="188"/>
    </row>
    <row r="1002" spans="1:24" ht="20.25" customHeight="1">
      <c r="A1002" s="188"/>
      <c r="B1002" s="189"/>
      <c r="C1002" s="188"/>
      <c r="D1002" s="189"/>
      <c r="E1002" s="190"/>
      <c r="F1002" s="188"/>
      <c r="G1002" s="191"/>
      <c r="H1002" s="189"/>
      <c r="I1002" s="114"/>
      <c r="J1002" s="114"/>
      <c r="K1002" s="188"/>
      <c r="L1002" s="188"/>
      <c r="M1002" s="193"/>
      <c r="N1002" s="194"/>
      <c r="O1002" s="115"/>
      <c r="P1002" s="117"/>
      <c r="Q1002" s="193"/>
      <c r="R1002" s="195"/>
      <c r="S1002" s="195"/>
      <c r="T1002" s="195"/>
      <c r="U1002" s="195"/>
      <c r="V1002" s="195"/>
      <c r="W1002" s="196"/>
      <c r="X1002" s="188"/>
    </row>
    <row r="1003" spans="1:24" ht="20.25" customHeight="1">
      <c r="A1003" s="188"/>
      <c r="B1003" s="189"/>
      <c r="C1003" s="188"/>
      <c r="D1003" s="189"/>
      <c r="E1003" s="190"/>
      <c r="F1003" s="188"/>
      <c r="G1003" s="191"/>
      <c r="H1003" s="189"/>
      <c r="I1003" s="114"/>
      <c r="J1003" s="114"/>
      <c r="K1003" s="188"/>
      <c r="L1003" s="188"/>
      <c r="M1003" s="193"/>
      <c r="N1003" s="194"/>
      <c r="O1003" s="115"/>
      <c r="P1003" s="117"/>
      <c r="Q1003" s="193"/>
      <c r="R1003" s="195"/>
      <c r="S1003" s="195"/>
      <c r="T1003" s="195"/>
      <c r="U1003" s="195"/>
      <c r="V1003" s="195"/>
      <c r="W1003" s="196"/>
      <c r="X1003" s="188"/>
    </row>
    <row r="1004" spans="1:24" ht="20.25" customHeight="1">
      <c r="A1004" s="188"/>
      <c r="B1004" s="189"/>
      <c r="C1004" s="188"/>
      <c r="D1004" s="189"/>
      <c r="E1004" s="190"/>
      <c r="F1004" s="188"/>
      <c r="G1004" s="191"/>
      <c r="H1004" s="189"/>
      <c r="I1004" s="114"/>
      <c r="J1004" s="114"/>
      <c r="K1004" s="188"/>
      <c r="L1004" s="188"/>
      <c r="M1004" s="193"/>
      <c r="N1004" s="194"/>
      <c r="O1004" s="115"/>
      <c r="P1004" s="117"/>
      <c r="Q1004" s="193"/>
      <c r="R1004" s="195"/>
      <c r="S1004" s="195"/>
      <c r="T1004" s="195"/>
      <c r="U1004" s="195"/>
      <c r="V1004" s="195"/>
      <c r="W1004" s="196"/>
      <c r="X1004" s="188"/>
    </row>
    <row r="1005" spans="1:24" ht="20.25" customHeight="1">
      <c r="A1005" s="188"/>
      <c r="B1005" s="189"/>
      <c r="C1005" s="188"/>
      <c r="D1005" s="189"/>
      <c r="E1005" s="190"/>
      <c r="F1005" s="188"/>
      <c r="G1005" s="191"/>
      <c r="H1005" s="189"/>
      <c r="I1005" s="114"/>
      <c r="J1005" s="114"/>
      <c r="K1005" s="188"/>
      <c r="L1005" s="188"/>
      <c r="M1005" s="193"/>
      <c r="N1005" s="194"/>
      <c r="O1005" s="115"/>
      <c r="P1005" s="117"/>
      <c r="Q1005" s="193"/>
      <c r="R1005" s="195"/>
      <c r="S1005" s="195"/>
      <c r="T1005" s="195"/>
      <c r="U1005" s="195"/>
      <c r="V1005" s="195"/>
      <c r="W1005" s="196"/>
      <c r="X1005" s="188"/>
    </row>
    <row r="1006" spans="1:24" ht="20.25" customHeight="1">
      <c r="A1006" s="188"/>
      <c r="B1006" s="189"/>
      <c r="C1006" s="188"/>
      <c r="D1006" s="189"/>
      <c r="E1006" s="190"/>
      <c r="F1006" s="188"/>
      <c r="G1006" s="191"/>
      <c r="H1006" s="189"/>
      <c r="I1006" s="114"/>
      <c r="J1006" s="114"/>
      <c r="K1006" s="188"/>
      <c r="L1006" s="188"/>
      <c r="M1006" s="193"/>
      <c r="N1006" s="194"/>
      <c r="O1006" s="115"/>
      <c r="P1006" s="117"/>
      <c r="Q1006" s="193"/>
      <c r="R1006" s="195"/>
      <c r="S1006" s="195"/>
      <c r="T1006" s="195"/>
      <c r="U1006" s="195"/>
      <c r="V1006" s="195"/>
      <c r="W1006" s="196"/>
      <c r="X1006" s="188"/>
    </row>
    <row r="1007" spans="1:24" ht="20.25" customHeight="1">
      <c r="A1007" s="188"/>
      <c r="B1007" s="189"/>
      <c r="C1007" s="188"/>
      <c r="D1007" s="189"/>
      <c r="E1007" s="190"/>
      <c r="F1007" s="188"/>
      <c r="G1007" s="191"/>
      <c r="H1007" s="189"/>
      <c r="I1007" s="114"/>
      <c r="J1007" s="114"/>
      <c r="K1007" s="188"/>
      <c r="L1007" s="188"/>
      <c r="M1007" s="193"/>
      <c r="N1007" s="194"/>
      <c r="O1007" s="115"/>
      <c r="P1007" s="117"/>
      <c r="Q1007" s="193"/>
      <c r="R1007" s="195"/>
      <c r="S1007" s="195"/>
      <c r="T1007" s="195"/>
      <c r="U1007" s="195"/>
      <c r="V1007" s="195"/>
      <c r="W1007" s="196"/>
      <c r="X1007" s="188"/>
    </row>
    <row r="1008" spans="1:24" ht="20.25" customHeight="1">
      <c r="A1008" s="188"/>
      <c r="B1008" s="189"/>
      <c r="C1008" s="188"/>
      <c r="D1008" s="189"/>
      <c r="E1008" s="190"/>
      <c r="F1008" s="188"/>
      <c r="G1008" s="191"/>
      <c r="H1008" s="189"/>
      <c r="I1008" s="114"/>
      <c r="J1008" s="114"/>
      <c r="K1008" s="188"/>
      <c r="L1008" s="188"/>
      <c r="M1008" s="193"/>
      <c r="N1008" s="194"/>
      <c r="O1008" s="115"/>
      <c r="P1008" s="117"/>
      <c r="Q1008" s="193"/>
      <c r="R1008" s="195"/>
      <c r="S1008" s="195"/>
      <c r="T1008" s="195"/>
      <c r="U1008" s="195"/>
      <c r="V1008" s="195"/>
      <c r="W1008" s="196"/>
      <c r="X1008" s="188"/>
    </row>
    <row r="1009" spans="1:24" ht="20.25" customHeight="1">
      <c r="A1009" s="188"/>
      <c r="B1009" s="189"/>
      <c r="C1009" s="188"/>
      <c r="D1009" s="189"/>
      <c r="E1009" s="190"/>
      <c r="F1009" s="188"/>
      <c r="G1009" s="191"/>
      <c r="H1009" s="189"/>
      <c r="I1009" s="114"/>
      <c r="J1009" s="114"/>
      <c r="K1009" s="188"/>
      <c r="L1009" s="188"/>
      <c r="M1009" s="193"/>
      <c r="N1009" s="194"/>
      <c r="O1009" s="115"/>
      <c r="P1009" s="117"/>
      <c r="Q1009" s="193"/>
      <c r="R1009" s="195"/>
      <c r="S1009" s="195"/>
      <c r="T1009" s="195"/>
      <c r="U1009" s="195"/>
      <c r="V1009" s="195"/>
      <c r="W1009" s="196"/>
      <c r="X1009" s="188"/>
    </row>
    <row r="1010" spans="1:24" ht="20.25" customHeight="1">
      <c r="A1010" s="188"/>
      <c r="B1010" s="189"/>
      <c r="C1010" s="188"/>
      <c r="D1010" s="189"/>
      <c r="E1010" s="190"/>
      <c r="F1010" s="188"/>
      <c r="G1010" s="191"/>
      <c r="H1010" s="189"/>
      <c r="I1010" s="114"/>
      <c r="J1010" s="114"/>
      <c r="K1010" s="188"/>
      <c r="L1010" s="188"/>
      <c r="M1010" s="193"/>
      <c r="N1010" s="194"/>
      <c r="O1010" s="115"/>
      <c r="P1010" s="117"/>
      <c r="Q1010" s="193"/>
      <c r="R1010" s="195"/>
      <c r="S1010" s="195"/>
      <c r="T1010" s="195"/>
      <c r="U1010" s="195"/>
      <c r="V1010" s="195"/>
      <c r="W1010" s="196"/>
      <c r="X1010" s="188"/>
    </row>
    <row r="1011" spans="1:24" ht="20.25" customHeight="1">
      <c r="A1011" s="188"/>
      <c r="B1011" s="189"/>
      <c r="C1011" s="188"/>
      <c r="D1011" s="189"/>
      <c r="E1011" s="190"/>
      <c r="F1011" s="188"/>
      <c r="G1011" s="191"/>
      <c r="H1011" s="189"/>
      <c r="I1011" s="114"/>
      <c r="J1011" s="114"/>
      <c r="K1011" s="188"/>
      <c r="L1011" s="188"/>
      <c r="M1011" s="193"/>
      <c r="N1011" s="194"/>
      <c r="O1011" s="115"/>
      <c r="P1011" s="117"/>
      <c r="Q1011" s="193"/>
      <c r="R1011" s="195"/>
      <c r="S1011" s="195"/>
      <c r="T1011" s="195"/>
      <c r="U1011" s="195"/>
      <c r="V1011" s="195"/>
      <c r="W1011" s="196"/>
      <c r="X1011" s="188"/>
    </row>
    <row r="1012" spans="1:24" ht="20.25" customHeight="1">
      <c r="A1012" s="188"/>
      <c r="B1012" s="189"/>
      <c r="C1012" s="188"/>
      <c r="D1012" s="189"/>
      <c r="E1012" s="190"/>
      <c r="F1012" s="188"/>
      <c r="G1012" s="191"/>
      <c r="H1012" s="189"/>
      <c r="I1012" s="114"/>
      <c r="J1012" s="114"/>
      <c r="K1012" s="188"/>
      <c r="L1012" s="188"/>
      <c r="M1012" s="193"/>
      <c r="N1012" s="194"/>
      <c r="O1012" s="115"/>
      <c r="P1012" s="117"/>
      <c r="Q1012" s="193"/>
      <c r="R1012" s="195"/>
      <c r="S1012" s="195"/>
      <c r="T1012" s="195"/>
      <c r="U1012" s="195"/>
      <c r="V1012" s="195"/>
      <c r="W1012" s="196"/>
      <c r="X1012" s="188"/>
    </row>
    <row r="1013" spans="1:24" ht="20.25" customHeight="1">
      <c r="A1013" s="188"/>
      <c r="B1013" s="189"/>
      <c r="C1013" s="188"/>
      <c r="D1013" s="189"/>
      <c r="E1013" s="190"/>
      <c r="F1013" s="188"/>
      <c r="G1013" s="191"/>
      <c r="H1013" s="189"/>
      <c r="I1013" s="114"/>
      <c r="J1013" s="114"/>
      <c r="K1013" s="188"/>
      <c r="L1013" s="188"/>
      <c r="M1013" s="193"/>
      <c r="N1013" s="194"/>
      <c r="O1013" s="115"/>
      <c r="P1013" s="117"/>
      <c r="Q1013" s="193"/>
      <c r="R1013" s="195"/>
      <c r="S1013" s="195"/>
      <c r="T1013" s="195"/>
      <c r="U1013" s="195"/>
      <c r="V1013" s="195"/>
      <c r="W1013" s="196"/>
      <c r="X1013" s="188"/>
    </row>
    <row r="1014" spans="1:24" ht="20.25" customHeight="1">
      <c r="A1014" s="188"/>
      <c r="B1014" s="189"/>
      <c r="C1014" s="188"/>
      <c r="D1014" s="189"/>
      <c r="E1014" s="190"/>
      <c r="F1014" s="188"/>
      <c r="G1014" s="191"/>
      <c r="H1014" s="189"/>
      <c r="I1014" s="114"/>
      <c r="J1014" s="114"/>
      <c r="K1014" s="188"/>
      <c r="L1014" s="188"/>
      <c r="M1014" s="193"/>
      <c r="N1014" s="194"/>
      <c r="O1014" s="115"/>
      <c r="P1014" s="117"/>
      <c r="Q1014" s="193"/>
      <c r="R1014" s="195"/>
      <c r="S1014" s="195"/>
      <c r="T1014" s="195"/>
      <c r="U1014" s="195"/>
      <c r="V1014" s="195"/>
      <c r="W1014" s="196"/>
      <c r="X1014" s="188"/>
    </row>
    <row r="1015" spans="1:24" ht="20.25" customHeight="1">
      <c r="A1015" s="188"/>
      <c r="B1015" s="189"/>
      <c r="C1015" s="188"/>
      <c r="D1015" s="189"/>
      <c r="E1015" s="190"/>
      <c r="F1015" s="188"/>
      <c r="G1015" s="191"/>
      <c r="H1015" s="189"/>
      <c r="I1015" s="114"/>
      <c r="J1015" s="114"/>
      <c r="K1015" s="188"/>
      <c r="L1015" s="188"/>
      <c r="M1015" s="193"/>
      <c r="N1015" s="194"/>
      <c r="O1015" s="115"/>
      <c r="P1015" s="117"/>
      <c r="Q1015" s="193"/>
      <c r="R1015" s="195"/>
      <c r="S1015" s="195"/>
      <c r="T1015" s="195"/>
      <c r="U1015" s="195"/>
      <c r="V1015" s="195"/>
      <c r="W1015" s="196"/>
      <c r="X1015" s="188"/>
    </row>
    <row r="1016" spans="1:24" ht="20.25" customHeight="1">
      <c r="A1016" s="188"/>
      <c r="B1016" s="189"/>
      <c r="C1016" s="188"/>
      <c r="D1016" s="189"/>
      <c r="E1016" s="190"/>
      <c r="F1016" s="188"/>
      <c r="G1016" s="191"/>
      <c r="H1016" s="189"/>
      <c r="I1016" s="114"/>
      <c r="J1016" s="114"/>
      <c r="K1016" s="188"/>
      <c r="L1016" s="188"/>
      <c r="M1016" s="193"/>
      <c r="N1016" s="194"/>
      <c r="O1016" s="115"/>
      <c r="P1016" s="117"/>
      <c r="Q1016" s="193"/>
      <c r="R1016" s="195"/>
      <c r="S1016" s="195"/>
      <c r="T1016" s="195"/>
      <c r="U1016" s="195"/>
      <c r="V1016" s="195"/>
      <c r="W1016" s="196"/>
      <c r="X1016" s="188"/>
    </row>
    <row r="1017" spans="1:24" ht="20.25" customHeight="1">
      <c r="A1017" s="188"/>
      <c r="B1017" s="189"/>
      <c r="C1017" s="188"/>
      <c r="D1017" s="189"/>
      <c r="E1017" s="190"/>
      <c r="F1017" s="188"/>
      <c r="G1017" s="191"/>
      <c r="H1017" s="189"/>
      <c r="I1017" s="114"/>
      <c r="J1017" s="114"/>
      <c r="K1017" s="188"/>
      <c r="L1017" s="188"/>
      <c r="M1017" s="193"/>
      <c r="N1017" s="194"/>
      <c r="O1017" s="115"/>
      <c r="P1017" s="117"/>
      <c r="Q1017" s="193"/>
      <c r="R1017" s="195"/>
      <c r="S1017" s="195"/>
      <c r="T1017" s="195"/>
      <c r="U1017" s="195"/>
      <c r="V1017" s="195"/>
      <c r="W1017" s="196"/>
      <c r="X1017" s="188"/>
    </row>
    <row r="1018" spans="1:24" ht="20.25" customHeight="1">
      <c r="A1018" s="188"/>
      <c r="B1018" s="189"/>
      <c r="C1018" s="188"/>
      <c r="D1018" s="189"/>
      <c r="E1018" s="190"/>
      <c r="F1018" s="188"/>
      <c r="G1018" s="191"/>
      <c r="H1018" s="189"/>
      <c r="I1018" s="114"/>
      <c r="J1018" s="114"/>
      <c r="K1018" s="188"/>
      <c r="L1018" s="188"/>
      <c r="M1018" s="193"/>
      <c r="N1018" s="194"/>
      <c r="O1018" s="115"/>
      <c r="P1018" s="117"/>
      <c r="Q1018" s="193"/>
      <c r="R1018" s="195"/>
      <c r="S1018" s="195"/>
      <c r="T1018" s="195"/>
      <c r="U1018" s="195"/>
      <c r="V1018" s="195"/>
      <c r="W1018" s="196"/>
      <c r="X1018" s="188"/>
    </row>
    <row r="1019" spans="1:24" ht="20.25" customHeight="1">
      <c r="A1019" s="188"/>
      <c r="B1019" s="189"/>
      <c r="C1019" s="188"/>
      <c r="D1019" s="189"/>
      <c r="E1019" s="190"/>
      <c r="F1019" s="188"/>
      <c r="G1019" s="191"/>
      <c r="H1019" s="189"/>
      <c r="I1019" s="114"/>
      <c r="J1019" s="114"/>
      <c r="K1019" s="188"/>
      <c r="L1019" s="188"/>
      <c r="M1019" s="193"/>
      <c r="N1019" s="194"/>
      <c r="O1019" s="115"/>
      <c r="P1019" s="117"/>
      <c r="Q1019" s="193"/>
      <c r="R1019" s="195"/>
      <c r="S1019" s="195"/>
      <c r="T1019" s="195"/>
      <c r="U1019" s="195"/>
      <c r="V1019" s="195"/>
      <c r="W1019" s="196"/>
      <c r="X1019" s="188"/>
    </row>
    <row r="1020" spans="1:24" ht="20.25" customHeight="1">
      <c r="A1020" s="188"/>
      <c r="B1020" s="189"/>
      <c r="C1020" s="188"/>
      <c r="D1020" s="189"/>
      <c r="E1020" s="190"/>
      <c r="F1020" s="188"/>
      <c r="G1020" s="191"/>
      <c r="H1020" s="189"/>
      <c r="I1020" s="114"/>
      <c r="J1020" s="114"/>
      <c r="K1020" s="188"/>
      <c r="L1020" s="188"/>
      <c r="M1020" s="193"/>
      <c r="N1020" s="194"/>
      <c r="O1020" s="115"/>
      <c r="P1020" s="117"/>
      <c r="Q1020" s="193"/>
      <c r="R1020" s="195"/>
      <c r="S1020" s="195"/>
      <c r="T1020" s="195"/>
      <c r="U1020" s="195"/>
      <c r="V1020" s="195"/>
      <c r="W1020" s="196"/>
      <c r="X1020" s="188"/>
    </row>
    <row r="1021" spans="1:24" ht="20.25" customHeight="1">
      <c r="A1021" s="188"/>
      <c r="B1021" s="189"/>
      <c r="C1021" s="188"/>
      <c r="D1021" s="189"/>
      <c r="E1021" s="190"/>
      <c r="F1021" s="188"/>
      <c r="G1021" s="191"/>
      <c r="H1021" s="189"/>
      <c r="I1021" s="114"/>
      <c r="J1021" s="114"/>
      <c r="K1021" s="188"/>
      <c r="L1021" s="188"/>
      <c r="M1021" s="193"/>
      <c r="N1021" s="194"/>
      <c r="O1021" s="115"/>
      <c r="P1021" s="117"/>
      <c r="Q1021" s="193"/>
      <c r="R1021" s="195"/>
      <c r="S1021" s="195"/>
      <c r="T1021" s="195"/>
      <c r="U1021" s="195"/>
      <c r="V1021" s="195"/>
      <c r="W1021" s="196"/>
      <c r="X1021" s="188"/>
    </row>
    <row r="1022" spans="1:24" ht="20.25" customHeight="1">
      <c r="A1022" s="188"/>
      <c r="B1022" s="189"/>
      <c r="C1022" s="188"/>
      <c r="D1022" s="189"/>
      <c r="E1022" s="190"/>
      <c r="F1022" s="188"/>
      <c r="G1022" s="191"/>
      <c r="H1022" s="189"/>
      <c r="I1022" s="114"/>
      <c r="J1022" s="114"/>
      <c r="K1022" s="188"/>
      <c r="L1022" s="188"/>
      <c r="M1022" s="193"/>
      <c r="N1022" s="194"/>
      <c r="O1022" s="115"/>
      <c r="P1022" s="117"/>
      <c r="Q1022" s="193"/>
      <c r="R1022" s="195"/>
      <c r="S1022" s="195"/>
      <c r="T1022" s="195"/>
      <c r="U1022" s="195"/>
      <c r="V1022" s="195"/>
      <c r="W1022" s="196"/>
      <c r="X1022" s="188"/>
    </row>
    <row r="1023" spans="1:24" ht="20.25" customHeight="1">
      <c r="A1023" s="188"/>
      <c r="B1023" s="189"/>
      <c r="C1023" s="188"/>
      <c r="D1023" s="189"/>
      <c r="E1023" s="190"/>
      <c r="F1023" s="188"/>
      <c r="G1023" s="191"/>
      <c r="H1023" s="189"/>
      <c r="I1023" s="114"/>
      <c r="J1023" s="114"/>
      <c r="K1023" s="188"/>
      <c r="L1023" s="188"/>
      <c r="M1023" s="193"/>
      <c r="N1023" s="194"/>
      <c r="O1023" s="115"/>
      <c r="P1023" s="117"/>
      <c r="Q1023" s="193"/>
      <c r="R1023" s="195"/>
      <c r="S1023" s="195"/>
      <c r="T1023" s="195"/>
      <c r="U1023" s="195"/>
      <c r="V1023" s="195"/>
      <c r="W1023" s="196"/>
      <c r="X1023" s="188"/>
    </row>
    <row r="1024" spans="1:24" ht="20.25" customHeight="1">
      <c r="A1024" s="188"/>
      <c r="B1024" s="189"/>
      <c r="C1024" s="188"/>
      <c r="D1024" s="189"/>
      <c r="E1024" s="190"/>
      <c r="F1024" s="188"/>
      <c r="G1024" s="191"/>
      <c r="H1024" s="189"/>
      <c r="I1024" s="114"/>
      <c r="J1024" s="114"/>
      <c r="K1024" s="188"/>
      <c r="L1024" s="188"/>
      <c r="M1024" s="193"/>
      <c r="N1024" s="194"/>
      <c r="O1024" s="115"/>
      <c r="P1024" s="117"/>
      <c r="Q1024" s="193"/>
      <c r="R1024" s="195"/>
      <c r="S1024" s="195"/>
      <c r="T1024" s="195"/>
      <c r="U1024" s="195"/>
      <c r="V1024" s="195"/>
      <c r="W1024" s="196"/>
      <c r="X1024" s="188"/>
    </row>
    <row r="1025" spans="1:24" ht="20.25" customHeight="1">
      <c r="A1025" s="188"/>
      <c r="B1025" s="189"/>
      <c r="C1025" s="188"/>
      <c r="D1025" s="189"/>
      <c r="E1025" s="190"/>
      <c r="F1025" s="188"/>
      <c r="G1025" s="191"/>
      <c r="H1025" s="189"/>
      <c r="I1025" s="114"/>
      <c r="J1025" s="114"/>
      <c r="K1025" s="188"/>
      <c r="L1025" s="188"/>
      <c r="M1025" s="193"/>
      <c r="N1025" s="194"/>
      <c r="O1025" s="115"/>
      <c r="P1025" s="117"/>
      <c r="Q1025" s="193"/>
      <c r="R1025" s="195"/>
      <c r="S1025" s="195"/>
      <c r="T1025" s="195"/>
      <c r="U1025" s="195"/>
      <c r="V1025" s="195"/>
      <c r="W1025" s="196"/>
      <c r="X1025" s="188"/>
    </row>
    <row r="1026" spans="1:24" ht="20.25" customHeight="1">
      <c r="A1026" s="188"/>
      <c r="B1026" s="189"/>
      <c r="C1026" s="188"/>
      <c r="D1026" s="189"/>
      <c r="E1026" s="190"/>
      <c r="F1026" s="188"/>
      <c r="G1026" s="191"/>
      <c r="H1026" s="189"/>
      <c r="I1026" s="114"/>
      <c r="J1026" s="114"/>
      <c r="K1026" s="188"/>
      <c r="L1026" s="188"/>
      <c r="M1026" s="193"/>
      <c r="N1026" s="194"/>
      <c r="O1026" s="115"/>
      <c r="P1026" s="117"/>
      <c r="Q1026" s="193"/>
      <c r="R1026" s="195"/>
      <c r="S1026" s="195"/>
      <c r="T1026" s="195"/>
      <c r="U1026" s="195"/>
      <c r="V1026" s="195"/>
      <c r="W1026" s="196"/>
      <c r="X1026" s="188"/>
    </row>
    <row r="1027" spans="1:24" ht="20.25" customHeight="1">
      <c r="A1027" s="188"/>
      <c r="B1027" s="189"/>
      <c r="C1027" s="188"/>
      <c r="D1027" s="189"/>
      <c r="E1027" s="190"/>
      <c r="F1027" s="188"/>
      <c r="G1027" s="191"/>
      <c r="H1027" s="189"/>
      <c r="I1027" s="114"/>
      <c r="J1027" s="114"/>
      <c r="K1027" s="188"/>
      <c r="L1027" s="188"/>
      <c r="M1027" s="193"/>
      <c r="N1027" s="194"/>
      <c r="O1027" s="115"/>
      <c r="P1027" s="117"/>
      <c r="Q1027" s="193"/>
      <c r="R1027" s="195"/>
      <c r="S1027" s="195"/>
      <c r="T1027" s="195"/>
      <c r="U1027" s="195"/>
      <c r="V1027" s="195"/>
      <c r="W1027" s="196"/>
      <c r="X1027" s="188"/>
    </row>
    <row r="1028" spans="1:24" ht="20.25" customHeight="1">
      <c r="A1028" s="188"/>
      <c r="B1028" s="189"/>
      <c r="C1028" s="188"/>
      <c r="D1028" s="189"/>
      <c r="E1028" s="190"/>
      <c r="F1028" s="188"/>
      <c r="G1028" s="191"/>
      <c r="H1028" s="189"/>
      <c r="I1028" s="114"/>
      <c r="J1028" s="114"/>
      <c r="K1028" s="188"/>
      <c r="L1028" s="188"/>
      <c r="M1028" s="193"/>
      <c r="N1028" s="194"/>
      <c r="O1028" s="115"/>
      <c r="P1028" s="117"/>
      <c r="Q1028" s="193"/>
      <c r="R1028" s="195"/>
      <c r="S1028" s="195"/>
      <c r="T1028" s="195"/>
      <c r="U1028" s="195"/>
      <c r="V1028" s="195"/>
      <c r="W1028" s="196"/>
      <c r="X1028" s="188"/>
    </row>
    <row r="1029" spans="1:24" ht="20.25" customHeight="1">
      <c r="A1029" s="188"/>
      <c r="B1029" s="189"/>
      <c r="C1029" s="188"/>
      <c r="D1029" s="189"/>
      <c r="E1029" s="190"/>
      <c r="F1029" s="188"/>
      <c r="G1029" s="191"/>
      <c r="H1029" s="189"/>
      <c r="I1029" s="114"/>
      <c r="J1029" s="114"/>
      <c r="K1029" s="188"/>
      <c r="L1029" s="188"/>
      <c r="M1029" s="193"/>
      <c r="N1029" s="194"/>
      <c r="O1029" s="115"/>
      <c r="P1029" s="117"/>
      <c r="Q1029" s="193"/>
      <c r="R1029" s="195"/>
      <c r="S1029" s="195"/>
      <c r="T1029" s="195"/>
      <c r="U1029" s="195"/>
      <c r="V1029" s="195"/>
      <c r="W1029" s="196"/>
      <c r="X1029" s="188"/>
    </row>
    <row r="1030" spans="1:24" ht="20.25" customHeight="1">
      <c r="A1030" s="188"/>
      <c r="B1030" s="189"/>
      <c r="C1030" s="188"/>
      <c r="D1030" s="189"/>
      <c r="E1030" s="190"/>
      <c r="F1030" s="188"/>
      <c r="G1030" s="191"/>
      <c r="H1030" s="189"/>
      <c r="I1030" s="114"/>
      <c r="J1030" s="114"/>
      <c r="K1030" s="188"/>
      <c r="L1030" s="188"/>
      <c r="M1030" s="193"/>
      <c r="N1030" s="194"/>
      <c r="O1030" s="115"/>
      <c r="P1030" s="117"/>
      <c r="Q1030" s="193"/>
      <c r="R1030" s="195"/>
      <c r="S1030" s="195"/>
      <c r="T1030" s="195"/>
      <c r="U1030" s="195"/>
      <c r="V1030" s="195"/>
      <c r="W1030" s="196"/>
      <c r="X1030" s="188"/>
    </row>
    <row r="1031" spans="1:24" ht="20.25" customHeight="1">
      <c r="A1031" s="188"/>
      <c r="B1031" s="189"/>
      <c r="C1031" s="188"/>
      <c r="D1031" s="189"/>
      <c r="E1031" s="190"/>
      <c r="F1031" s="188"/>
      <c r="G1031" s="191"/>
      <c r="H1031" s="189"/>
      <c r="I1031" s="114"/>
      <c r="J1031" s="114"/>
      <c r="K1031" s="188"/>
      <c r="L1031" s="188"/>
      <c r="M1031" s="193"/>
      <c r="N1031" s="194"/>
      <c r="O1031" s="115"/>
      <c r="P1031" s="117"/>
      <c r="Q1031" s="193"/>
      <c r="R1031" s="195"/>
      <c r="S1031" s="195"/>
      <c r="T1031" s="195"/>
      <c r="U1031" s="195"/>
      <c r="V1031" s="195"/>
      <c r="W1031" s="196"/>
      <c r="X1031" s="188"/>
    </row>
    <row r="1032" spans="1:24" ht="20.25" customHeight="1">
      <c r="A1032" s="188"/>
      <c r="B1032" s="189"/>
      <c r="C1032" s="188"/>
      <c r="D1032" s="189"/>
      <c r="E1032" s="190"/>
      <c r="F1032" s="188"/>
      <c r="G1032" s="191"/>
      <c r="H1032" s="189"/>
      <c r="I1032" s="114"/>
      <c r="J1032" s="114"/>
      <c r="K1032" s="188"/>
      <c r="L1032" s="188"/>
      <c r="M1032" s="193"/>
      <c r="N1032" s="194"/>
      <c r="O1032" s="115"/>
      <c r="P1032" s="117"/>
      <c r="Q1032" s="193"/>
      <c r="R1032" s="195"/>
      <c r="S1032" s="195"/>
      <c r="T1032" s="195"/>
      <c r="U1032" s="195"/>
      <c r="V1032" s="195"/>
      <c r="W1032" s="196"/>
      <c r="X1032" s="188"/>
    </row>
    <row r="1033" spans="1:24" ht="20.25" customHeight="1">
      <c r="A1033" s="188"/>
      <c r="B1033" s="189"/>
      <c r="C1033" s="188"/>
      <c r="D1033" s="189"/>
      <c r="E1033" s="190"/>
      <c r="F1033" s="188"/>
      <c r="G1033" s="191"/>
      <c r="H1033" s="189"/>
      <c r="I1033" s="114"/>
      <c r="J1033" s="114"/>
      <c r="K1033" s="188"/>
      <c r="L1033" s="188"/>
      <c r="M1033" s="193"/>
      <c r="N1033" s="194"/>
      <c r="O1033" s="115"/>
      <c r="P1033" s="117"/>
      <c r="Q1033" s="193"/>
      <c r="R1033" s="195"/>
      <c r="S1033" s="195"/>
      <c r="T1033" s="195"/>
      <c r="U1033" s="195"/>
      <c r="V1033" s="195"/>
      <c r="W1033" s="196"/>
      <c r="X1033" s="188"/>
    </row>
    <row r="1034" spans="1:24" ht="20.25" customHeight="1">
      <c r="A1034" s="188"/>
      <c r="B1034" s="189"/>
      <c r="C1034" s="188"/>
      <c r="D1034" s="189"/>
      <c r="E1034" s="190"/>
      <c r="F1034" s="188"/>
      <c r="G1034" s="191"/>
      <c r="H1034" s="189"/>
      <c r="I1034" s="114"/>
      <c r="J1034" s="114"/>
      <c r="K1034" s="188"/>
      <c r="L1034" s="188"/>
      <c r="M1034" s="193"/>
      <c r="N1034" s="194"/>
      <c r="O1034" s="115"/>
      <c r="P1034" s="117"/>
      <c r="Q1034" s="193"/>
      <c r="R1034" s="195"/>
      <c r="S1034" s="195"/>
      <c r="T1034" s="195"/>
      <c r="U1034" s="195"/>
      <c r="V1034" s="195"/>
      <c r="W1034" s="196"/>
      <c r="X1034" s="188"/>
    </row>
    <row r="1035" spans="1:24" ht="20.25" customHeight="1">
      <c r="A1035" s="188"/>
      <c r="B1035" s="189"/>
      <c r="C1035" s="188"/>
      <c r="D1035" s="189"/>
      <c r="E1035" s="190"/>
      <c r="F1035" s="188"/>
      <c r="G1035" s="191"/>
      <c r="H1035" s="189"/>
      <c r="I1035" s="114"/>
      <c r="J1035" s="114"/>
      <c r="K1035" s="188"/>
      <c r="L1035" s="188"/>
      <c r="M1035" s="193"/>
      <c r="N1035" s="194"/>
      <c r="O1035" s="115"/>
      <c r="P1035" s="117"/>
      <c r="Q1035" s="193"/>
      <c r="R1035" s="195"/>
      <c r="S1035" s="195"/>
      <c r="T1035" s="195"/>
      <c r="U1035" s="195"/>
      <c r="V1035" s="195"/>
      <c r="W1035" s="196"/>
      <c r="X1035" s="188"/>
    </row>
    <row r="1036" spans="1:24" ht="20.25" customHeight="1">
      <c r="A1036" s="188"/>
      <c r="B1036" s="189"/>
      <c r="C1036" s="188"/>
      <c r="D1036" s="189"/>
      <c r="E1036" s="190"/>
      <c r="F1036" s="188"/>
      <c r="G1036" s="191"/>
      <c r="H1036" s="189"/>
      <c r="I1036" s="114"/>
      <c r="J1036" s="114"/>
      <c r="K1036" s="188"/>
      <c r="L1036" s="188"/>
      <c r="M1036" s="193"/>
      <c r="N1036" s="194"/>
      <c r="O1036" s="115"/>
      <c r="P1036" s="117"/>
      <c r="Q1036" s="193"/>
      <c r="R1036" s="195"/>
      <c r="S1036" s="195"/>
      <c r="T1036" s="195"/>
      <c r="U1036" s="195"/>
      <c r="V1036" s="195"/>
      <c r="W1036" s="196"/>
      <c r="X1036" s="188"/>
    </row>
    <row r="1037" spans="1:24" ht="20.25" customHeight="1">
      <c r="A1037" s="188"/>
      <c r="B1037" s="189"/>
      <c r="C1037" s="188"/>
      <c r="D1037" s="189"/>
      <c r="E1037" s="190"/>
      <c r="F1037" s="188"/>
      <c r="G1037" s="191"/>
      <c r="H1037" s="189"/>
      <c r="I1037" s="114"/>
      <c r="J1037" s="114"/>
      <c r="K1037" s="188"/>
      <c r="L1037" s="188"/>
      <c r="M1037" s="193"/>
      <c r="N1037" s="194"/>
      <c r="O1037" s="115"/>
      <c r="P1037" s="117"/>
      <c r="Q1037" s="193"/>
      <c r="R1037" s="195"/>
      <c r="S1037" s="195"/>
      <c r="T1037" s="195"/>
      <c r="U1037" s="195"/>
      <c r="V1037" s="195"/>
      <c r="W1037" s="196"/>
      <c r="X1037" s="188"/>
    </row>
    <row r="1038" spans="1:24" ht="20.25" customHeight="1">
      <c r="A1038" s="188"/>
      <c r="B1038" s="189"/>
      <c r="C1038" s="188"/>
      <c r="D1038" s="189"/>
      <c r="E1038" s="190"/>
      <c r="F1038" s="188"/>
      <c r="G1038" s="191"/>
      <c r="H1038" s="189"/>
      <c r="I1038" s="114"/>
      <c r="J1038" s="114"/>
      <c r="K1038" s="188"/>
      <c r="L1038" s="188"/>
      <c r="M1038" s="193"/>
      <c r="N1038" s="194"/>
      <c r="O1038" s="115"/>
      <c r="P1038" s="117"/>
      <c r="Q1038" s="193"/>
      <c r="R1038" s="195"/>
      <c r="S1038" s="195"/>
      <c r="T1038" s="195"/>
      <c r="U1038" s="195"/>
      <c r="V1038" s="195"/>
      <c r="W1038" s="196"/>
      <c r="X1038" s="188"/>
    </row>
    <row r="1039" spans="1:24" ht="20.25" customHeight="1">
      <c r="A1039" s="188"/>
      <c r="B1039" s="189"/>
      <c r="C1039" s="188"/>
      <c r="D1039" s="189"/>
      <c r="E1039" s="190"/>
      <c r="F1039" s="188"/>
      <c r="G1039" s="191"/>
      <c r="H1039" s="189"/>
      <c r="I1039" s="114"/>
      <c r="J1039" s="114"/>
      <c r="K1039" s="188"/>
      <c r="L1039" s="188"/>
      <c r="M1039" s="193"/>
      <c r="N1039" s="194"/>
      <c r="O1039" s="115"/>
      <c r="P1039" s="117"/>
      <c r="Q1039" s="193"/>
      <c r="R1039" s="195"/>
      <c r="S1039" s="195"/>
      <c r="T1039" s="195"/>
      <c r="U1039" s="195"/>
      <c r="V1039" s="195"/>
      <c r="W1039" s="196"/>
      <c r="X1039" s="188"/>
    </row>
    <row r="1040" spans="1:24" ht="20.25" customHeight="1">
      <c r="A1040" s="188"/>
      <c r="B1040" s="189"/>
      <c r="C1040" s="188"/>
      <c r="D1040" s="189"/>
      <c r="E1040" s="190"/>
      <c r="F1040" s="188"/>
      <c r="G1040" s="191"/>
      <c r="H1040" s="189"/>
      <c r="I1040" s="114"/>
      <c r="J1040" s="114"/>
      <c r="K1040" s="188"/>
      <c r="L1040" s="188"/>
      <c r="M1040" s="193"/>
      <c r="N1040" s="194"/>
      <c r="O1040" s="115"/>
      <c r="P1040" s="117"/>
      <c r="Q1040" s="193"/>
      <c r="R1040" s="195"/>
      <c r="S1040" s="195"/>
      <c r="T1040" s="195"/>
      <c r="U1040" s="195"/>
      <c r="V1040" s="195"/>
      <c r="W1040" s="196"/>
      <c r="X1040" s="188"/>
    </row>
    <row r="1041" spans="1:24" ht="20.25" customHeight="1">
      <c r="A1041" s="188"/>
      <c r="B1041" s="189"/>
      <c r="C1041" s="188"/>
      <c r="D1041" s="189"/>
      <c r="E1041" s="190"/>
      <c r="F1041" s="188"/>
      <c r="G1041" s="191"/>
      <c r="H1041" s="189"/>
      <c r="I1041" s="114"/>
      <c r="J1041" s="114"/>
      <c r="K1041" s="188"/>
      <c r="L1041" s="188"/>
      <c r="M1041" s="193"/>
      <c r="N1041" s="194"/>
      <c r="O1041" s="115"/>
      <c r="P1041" s="117"/>
      <c r="Q1041" s="193"/>
      <c r="R1041" s="195"/>
      <c r="S1041" s="195"/>
      <c r="T1041" s="195"/>
      <c r="U1041" s="195"/>
      <c r="V1041" s="195"/>
      <c r="W1041" s="196"/>
      <c r="X1041" s="188"/>
    </row>
    <row r="1042" spans="1:24" ht="20.25" customHeight="1">
      <c r="A1042" s="188"/>
      <c r="B1042" s="189"/>
      <c r="C1042" s="188"/>
      <c r="D1042" s="189"/>
      <c r="E1042" s="190"/>
      <c r="F1042" s="188"/>
      <c r="G1042" s="191"/>
      <c r="H1042" s="189"/>
      <c r="I1042" s="114"/>
      <c r="J1042" s="114"/>
      <c r="K1042" s="188"/>
      <c r="L1042" s="188"/>
      <c r="M1042" s="193"/>
      <c r="N1042" s="194"/>
      <c r="O1042" s="115"/>
      <c r="P1042" s="117"/>
      <c r="Q1042" s="193"/>
      <c r="R1042" s="195"/>
      <c r="S1042" s="195"/>
      <c r="T1042" s="195"/>
      <c r="U1042" s="195"/>
      <c r="V1042" s="195"/>
      <c r="W1042" s="196"/>
      <c r="X1042" s="188"/>
    </row>
    <row r="1043" spans="1:24" ht="20.25" customHeight="1">
      <c r="A1043" s="188"/>
      <c r="B1043" s="189"/>
      <c r="C1043" s="188"/>
      <c r="D1043" s="189"/>
      <c r="E1043" s="190"/>
      <c r="F1043" s="188"/>
      <c r="G1043" s="191"/>
      <c r="H1043" s="189"/>
      <c r="I1043" s="114"/>
      <c r="J1043" s="114"/>
      <c r="K1043" s="188"/>
      <c r="L1043" s="188"/>
      <c r="M1043" s="193"/>
      <c r="N1043" s="194"/>
      <c r="O1043" s="115"/>
      <c r="P1043" s="117"/>
      <c r="Q1043" s="193"/>
      <c r="R1043" s="195"/>
      <c r="S1043" s="195"/>
      <c r="T1043" s="195"/>
      <c r="U1043" s="195"/>
      <c r="V1043" s="195"/>
      <c r="W1043" s="196"/>
      <c r="X1043" s="188"/>
    </row>
    <row r="1044" spans="1:24" ht="20.25" customHeight="1">
      <c r="A1044" s="188"/>
      <c r="B1044" s="189"/>
      <c r="C1044" s="188"/>
      <c r="D1044" s="189"/>
      <c r="E1044" s="190"/>
      <c r="F1044" s="188"/>
      <c r="G1044" s="191"/>
      <c r="H1044" s="189"/>
      <c r="I1044" s="114"/>
      <c r="J1044" s="114"/>
      <c r="K1044" s="188"/>
      <c r="L1044" s="188"/>
      <c r="M1044" s="193"/>
      <c r="N1044" s="194"/>
      <c r="O1044" s="115"/>
      <c r="P1044" s="117"/>
      <c r="Q1044" s="193"/>
      <c r="R1044" s="195"/>
      <c r="S1044" s="195"/>
      <c r="T1044" s="195"/>
      <c r="U1044" s="195"/>
      <c r="V1044" s="195"/>
      <c r="W1044" s="196"/>
      <c r="X1044" s="188"/>
    </row>
    <row r="1045" spans="1:24" ht="20.25" customHeight="1">
      <c r="A1045" s="188"/>
      <c r="B1045" s="189"/>
      <c r="C1045" s="188"/>
      <c r="D1045" s="189"/>
      <c r="E1045" s="190"/>
      <c r="F1045" s="188"/>
      <c r="G1045" s="191"/>
      <c r="H1045" s="189"/>
      <c r="I1045" s="114"/>
      <c r="J1045" s="114"/>
      <c r="K1045" s="188"/>
      <c r="L1045" s="188"/>
      <c r="M1045" s="193"/>
      <c r="N1045" s="194"/>
      <c r="O1045" s="115"/>
      <c r="P1045" s="117"/>
      <c r="Q1045" s="193"/>
      <c r="R1045" s="195"/>
      <c r="S1045" s="195"/>
      <c r="T1045" s="195"/>
      <c r="U1045" s="195"/>
      <c r="V1045" s="195"/>
      <c r="W1045" s="196"/>
      <c r="X1045" s="188"/>
    </row>
    <row r="1046" spans="1:24" ht="20.25" customHeight="1">
      <c r="A1046" s="188"/>
      <c r="B1046" s="189"/>
      <c r="C1046" s="188"/>
      <c r="D1046" s="189"/>
      <c r="E1046" s="190"/>
      <c r="F1046" s="188"/>
      <c r="G1046" s="191"/>
      <c r="H1046" s="189"/>
      <c r="I1046" s="114"/>
      <c r="J1046" s="114"/>
      <c r="K1046" s="188"/>
      <c r="L1046" s="188"/>
      <c r="M1046" s="193"/>
      <c r="N1046" s="194"/>
      <c r="O1046" s="115"/>
      <c r="P1046" s="117"/>
      <c r="Q1046" s="193"/>
      <c r="R1046" s="195"/>
      <c r="S1046" s="195"/>
      <c r="T1046" s="195"/>
      <c r="U1046" s="195"/>
      <c r="V1046" s="195"/>
      <c r="W1046" s="196"/>
      <c r="X1046" s="188"/>
    </row>
    <row r="1047" spans="1:24" ht="20.25" customHeight="1">
      <c r="A1047" s="188"/>
      <c r="B1047" s="189"/>
      <c r="C1047" s="188"/>
      <c r="D1047" s="189"/>
      <c r="E1047" s="190"/>
      <c r="F1047" s="188"/>
      <c r="G1047" s="191"/>
      <c r="H1047" s="189"/>
      <c r="I1047" s="114"/>
      <c r="J1047" s="114"/>
      <c r="K1047" s="188"/>
      <c r="L1047" s="188"/>
      <c r="M1047" s="193"/>
      <c r="N1047" s="194"/>
      <c r="O1047" s="115"/>
      <c r="P1047" s="117"/>
      <c r="Q1047" s="193"/>
      <c r="R1047" s="195"/>
      <c r="S1047" s="195"/>
      <c r="T1047" s="195"/>
      <c r="U1047" s="195"/>
      <c r="V1047" s="195"/>
      <c r="W1047" s="196"/>
      <c r="X1047" s="188"/>
    </row>
    <row r="1048" spans="1:24" ht="20.25" customHeight="1">
      <c r="A1048" s="188"/>
      <c r="B1048" s="189"/>
      <c r="C1048" s="188"/>
      <c r="D1048" s="189"/>
      <c r="E1048" s="190"/>
      <c r="F1048" s="188"/>
      <c r="G1048" s="191"/>
      <c r="H1048" s="189"/>
      <c r="I1048" s="114"/>
      <c r="J1048" s="114"/>
      <c r="K1048" s="188"/>
      <c r="L1048" s="188"/>
      <c r="M1048" s="193"/>
      <c r="N1048" s="194"/>
      <c r="O1048" s="115"/>
      <c r="P1048" s="117"/>
      <c r="Q1048" s="193"/>
      <c r="R1048" s="195"/>
      <c r="S1048" s="195"/>
      <c r="T1048" s="195"/>
      <c r="U1048" s="195"/>
      <c r="V1048" s="195"/>
      <c r="W1048" s="196"/>
      <c r="X1048" s="188"/>
    </row>
    <row r="1049" spans="1:24" ht="20.25" customHeight="1">
      <c r="A1049" s="188"/>
      <c r="B1049" s="189"/>
      <c r="C1049" s="188"/>
      <c r="D1049" s="189"/>
      <c r="E1049" s="190"/>
      <c r="F1049" s="188"/>
      <c r="G1049" s="191"/>
      <c r="H1049" s="189"/>
      <c r="I1049" s="114"/>
      <c r="J1049" s="114"/>
      <c r="K1049" s="188"/>
      <c r="L1049" s="188"/>
      <c r="M1049" s="193"/>
      <c r="N1049" s="194"/>
      <c r="O1049" s="115"/>
      <c r="P1049" s="117"/>
      <c r="Q1049" s="193"/>
      <c r="R1049" s="195"/>
      <c r="S1049" s="195"/>
      <c r="T1049" s="195"/>
      <c r="U1049" s="195"/>
      <c r="V1049" s="195"/>
      <c r="W1049" s="196"/>
      <c r="X1049" s="188"/>
    </row>
    <row r="1050" spans="1:24" ht="20.25" customHeight="1">
      <c r="A1050" s="188"/>
      <c r="B1050" s="189"/>
      <c r="C1050" s="188"/>
      <c r="D1050" s="189"/>
      <c r="E1050" s="190"/>
      <c r="F1050" s="188"/>
      <c r="G1050" s="191"/>
      <c r="H1050" s="189"/>
      <c r="I1050" s="114"/>
      <c r="J1050" s="114"/>
      <c r="K1050" s="188"/>
      <c r="L1050" s="188"/>
      <c r="M1050" s="193"/>
      <c r="N1050" s="194"/>
      <c r="O1050" s="115"/>
      <c r="P1050" s="117"/>
      <c r="Q1050" s="193"/>
      <c r="R1050" s="195"/>
      <c r="S1050" s="195"/>
      <c r="T1050" s="195"/>
      <c r="U1050" s="195"/>
      <c r="V1050" s="195"/>
      <c r="W1050" s="196"/>
      <c r="X1050" s="188"/>
    </row>
    <row r="1051" spans="1:24" ht="20.25" customHeight="1">
      <c r="A1051" s="188"/>
      <c r="B1051" s="189"/>
      <c r="C1051" s="188"/>
      <c r="D1051" s="189"/>
      <c r="E1051" s="190"/>
      <c r="F1051" s="188"/>
      <c r="G1051" s="191"/>
      <c r="H1051" s="189"/>
      <c r="I1051" s="114"/>
      <c r="J1051" s="114"/>
      <c r="K1051" s="188"/>
      <c r="L1051" s="188"/>
      <c r="M1051" s="193"/>
      <c r="N1051" s="194"/>
      <c r="O1051" s="115"/>
      <c r="P1051" s="117"/>
      <c r="Q1051" s="193"/>
      <c r="R1051" s="195"/>
      <c r="S1051" s="195"/>
      <c r="T1051" s="195"/>
      <c r="U1051" s="195"/>
      <c r="V1051" s="195"/>
      <c r="W1051" s="196"/>
      <c r="X1051" s="188"/>
    </row>
    <row r="1052" spans="1:24" ht="20.25" customHeight="1">
      <c r="A1052" s="188"/>
      <c r="B1052" s="189"/>
      <c r="C1052" s="188"/>
      <c r="D1052" s="189"/>
      <c r="E1052" s="190"/>
      <c r="F1052" s="188"/>
      <c r="G1052" s="191"/>
      <c r="H1052" s="189"/>
      <c r="I1052" s="114"/>
      <c r="J1052" s="114"/>
      <c r="K1052" s="188"/>
      <c r="L1052" s="188"/>
      <c r="M1052" s="193"/>
      <c r="N1052" s="194"/>
      <c r="O1052" s="115"/>
      <c r="P1052" s="117"/>
      <c r="Q1052" s="193"/>
      <c r="R1052" s="195"/>
      <c r="S1052" s="195"/>
      <c r="T1052" s="195"/>
      <c r="U1052" s="195"/>
      <c r="V1052" s="195"/>
      <c r="W1052" s="196"/>
      <c r="X1052" s="188"/>
    </row>
    <row r="1053" spans="1:24" ht="20.25" customHeight="1">
      <c r="A1053" s="188"/>
      <c r="B1053" s="189"/>
      <c r="C1053" s="188"/>
      <c r="D1053" s="189"/>
      <c r="E1053" s="190"/>
      <c r="F1053" s="188"/>
      <c r="G1053" s="191"/>
      <c r="H1053" s="189"/>
      <c r="I1053" s="114"/>
      <c r="J1053" s="114"/>
      <c r="K1053" s="188"/>
      <c r="L1053" s="188"/>
      <c r="M1053" s="193"/>
      <c r="N1053" s="194"/>
      <c r="O1053" s="115"/>
      <c r="P1053" s="117"/>
      <c r="Q1053" s="193"/>
      <c r="R1053" s="195"/>
      <c r="S1053" s="195"/>
      <c r="T1053" s="195"/>
      <c r="U1053" s="195"/>
      <c r="V1053" s="195"/>
      <c r="W1053" s="196"/>
      <c r="X1053" s="188"/>
    </row>
    <row r="1054" spans="1:24" ht="20.25" customHeight="1">
      <c r="A1054" s="188"/>
      <c r="B1054" s="189"/>
      <c r="C1054" s="188"/>
      <c r="D1054" s="189"/>
      <c r="E1054" s="190"/>
      <c r="F1054" s="188"/>
      <c r="G1054" s="191"/>
      <c r="H1054" s="189"/>
      <c r="I1054" s="114"/>
      <c r="J1054" s="114"/>
      <c r="K1054" s="188"/>
      <c r="L1054" s="188"/>
      <c r="M1054" s="193"/>
      <c r="N1054" s="194"/>
      <c r="O1054" s="115"/>
      <c r="P1054" s="117"/>
      <c r="Q1054" s="193"/>
      <c r="R1054" s="195"/>
      <c r="S1054" s="195"/>
      <c r="T1054" s="195"/>
      <c r="U1054" s="195"/>
      <c r="V1054" s="195"/>
      <c r="W1054" s="196"/>
      <c r="X1054" s="188"/>
    </row>
    <row r="1055" spans="1:24" ht="20.25" customHeight="1">
      <c r="A1055" s="188"/>
      <c r="B1055" s="189"/>
      <c r="C1055" s="188"/>
      <c r="D1055" s="189"/>
      <c r="E1055" s="190"/>
      <c r="F1055" s="188"/>
      <c r="G1055" s="191"/>
      <c r="H1055" s="189"/>
      <c r="I1055" s="114"/>
      <c r="J1055" s="114"/>
      <c r="K1055" s="188"/>
      <c r="L1055" s="188"/>
      <c r="M1055" s="193"/>
      <c r="N1055" s="194"/>
      <c r="O1055" s="115"/>
      <c r="P1055" s="117"/>
      <c r="Q1055" s="193"/>
      <c r="R1055" s="195"/>
      <c r="S1055" s="195"/>
      <c r="T1055" s="195"/>
      <c r="U1055" s="195"/>
      <c r="V1055" s="195"/>
      <c r="W1055" s="196"/>
      <c r="X1055" s="188"/>
    </row>
    <row r="1056" spans="1:24" ht="20.25" customHeight="1">
      <c r="A1056" s="188"/>
      <c r="B1056" s="189"/>
      <c r="C1056" s="188"/>
      <c r="D1056" s="189"/>
      <c r="E1056" s="190"/>
      <c r="F1056" s="188"/>
      <c r="G1056" s="191"/>
      <c r="H1056" s="189"/>
      <c r="I1056" s="114"/>
      <c r="J1056" s="114"/>
      <c r="K1056" s="188"/>
      <c r="L1056" s="188"/>
      <c r="M1056" s="193"/>
      <c r="N1056" s="194"/>
      <c r="O1056" s="115"/>
      <c r="P1056" s="117"/>
      <c r="Q1056" s="193"/>
      <c r="R1056" s="195"/>
      <c r="S1056" s="195"/>
      <c r="T1056" s="195"/>
      <c r="U1056" s="195"/>
      <c r="V1056" s="195"/>
      <c r="W1056" s="196"/>
      <c r="X1056" s="188"/>
    </row>
    <row r="1057" spans="1:24" ht="20.25" customHeight="1">
      <c r="A1057" s="188"/>
      <c r="B1057" s="189"/>
      <c r="C1057" s="188"/>
      <c r="D1057" s="189"/>
      <c r="E1057" s="190"/>
      <c r="F1057" s="188"/>
      <c r="G1057" s="191"/>
      <c r="H1057" s="189"/>
      <c r="I1057" s="114"/>
      <c r="J1057" s="114"/>
      <c r="K1057" s="188"/>
      <c r="L1057" s="188"/>
      <c r="M1057" s="193"/>
      <c r="N1057" s="194"/>
      <c r="O1057" s="115"/>
      <c r="P1057" s="117"/>
      <c r="Q1057" s="193"/>
      <c r="R1057" s="195"/>
      <c r="S1057" s="195"/>
      <c r="T1057" s="195"/>
      <c r="U1057" s="195"/>
      <c r="V1057" s="195"/>
      <c r="W1057" s="196"/>
      <c r="X1057" s="188"/>
    </row>
    <row r="1058" spans="1:24" ht="20.25" customHeight="1">
      <c r="A1058" s="188"/>
      <c r="B1058" s="189"/>
      <c r="C1058" s="188"/>
      <c r="D1058" s="189"/>
      <c r="E1058" s="190"/>
      <c r="F1058" s="188"/>
      <c r="G1058" s="191"/>
      <c r="H1058" s="189"/>
      <c r="I1058" s="114"/>
      <c r="J1058" s="114"/>
      <c r="K1058" s="188"/>
      <c r="L1058" s="188"/>
      <c r="M1058" s="193"/>
      <c r="N1058" s="194"/>
      <c r="O1058" s="115"/>
      <c r="P1058" s="117"/>
      <c r="Q1058" s="193"/>
      <c r="R1058" s="195"/>
      <c r="S1058" s="195"/>
      <c r="T1058" s="195"/>
      <c r="U1058" s="195"/>
      <c r="V1058" s="195"/>
      <c r="W1058" s="196"/>
      <c r="X1058" s="188"/>
    </row>
    <row r="1059" spans="1:24" ht="20.25" customHeight="1">
      <c r="A1059" s="188"/>
      <c r="B1059" s="189"/>
      <c r="C1059" s="188"/>
      <c r="D1059" s="189"/>
      <c r="E1059" s="190"/>
      <c r="F1059" s="188"/>
      <c r="G1059" s="191"/>
      <c r="H1059" s="189"/>
      <c r="I1059" s="114"/>
      <c r="J1059" s="114"/>
      <c r="K1059" s="188"/>
      <c r="L1059" s="188"/>
      <c r="M1059" s="193"/>
      <c r="N1059" s="194"/>
      <c r="O1059" s="115"/>
      <c r="P1059" s="117"/>
      <c r="Q1059" s="193"/>
      <c r="R1059" s="195"/>
      <c r="S1059" s="195"/>
      <c r="T1059" s="195"/>
      <c r="U1059" s="195"/>
      <c r="V1059" s="195"/>
      <c r="W1059" s="196"/>
      <c r="X1059" s="188"/>
    </row>
    <row r="1060" spans="1:24" ht="20.25" customHeight="1">
      <c r="A1060" s="188"/>
      <c r="B1060" s="189"/>
      <c r="C1060" s="188"/>
      <c r="D1060" s="189"/>
      <c r="E1060" s="190"/>
      <c r="F1060" s="188"/>
      <c r="G1060" s="191"/>
      <c r="H1060" s="189"/>
      <c r="I1060" s="114"/>
      <c r="J1060" s="114"/>
      <c r="K1060" s="188"/>
      <c r="L1060" s="188"/>
      <c r="M1060" s="193"/>
      <c r="N1060" s="194"/>
      <c r="O1060" s="115"/>
      <c r="P1060" s="117"/>
      <c r="Q1060" s="193"/>
      <c r="R1060" s="195"/>
      <c r="S1060" s="195"/>
      <c r="T1060" s="195"/>
      <c r="U1060" s="195"/>
      <c r="V1060" s="195"/>
      <c r="W1060" s="196"/>
      <c r="X1060" s="188"/>
    </row>
    <row r="1061" spans="1:24" ht="20.25" customHeight="1">
      <c r="A1061" s="188"/>
      <c r="B1061" s="189"/>
      <c r="C1061" s="188"/>
      <c r="D1061" s="189"/>
      <c r="E1061" s="190"/>
      <c r="F1061" s="188"/>
      <c r="G1061" s="191"/>
      <c r="H1061" s="189"/>
      <c r="I1061" s="114"/>
      <c r="J1061" s="114"/>
      <c r="K1061" s="188"/>
      <c r="L1061" s="188"/>
      <c r="M1061" s="193"/>
      <c r="N1061" s="194"/>
      <c r="O1061" s="115"/>
      <c r="P1061" s="117"/>
      <c r="Q1061" s="193"/>
      <c r="R1061" s="195"/>
      <c r="S1061" s="195"/>
      <c r="T1061" s="195"/>
      <c r="U1061" s="195"/>
      <c r="V1061" s="195"/>
      <c r="W1061" s="196"/>
      <c r="X1061" s="188"/>
    </row>
    <row r="1062" spans="1:24" ht="20.25" customHeight="1">
      <c r="A1062" s="188"/>
      <c r="B1062" s="189"/>
      <c r="C1062" s="188"/>
      <c r="D1062" s="189"/>
      <c r="E1062" s="190"/>
      <c r="F1062" s="188"/>
      <c r="G1062" s="191"/>
      <c r="H1062" s="189"/>
      <c r="I1062" s="114"/>
      <c r="J1062" s="114"/>
      <c r="K1062" s="188"/>
      <c r="L1062" s="188"/>
      <c r="M1062" s="193"/>
      <c r="N1062" s="194"/>
      <c r="O1062" s="115"/>
      <c r="P1062" s="117"/>
      <c r="Q1062" s="193"/>
      <c r="R1062" s="195"/>
      <c r="S1062" s="195"/>
      <c r="T1062" s="195"/>
      <c r="U1062" s="195"/>
      <c r="V1062" s="195"/>
      <c r="W1062" s="196"/>
      <c r="X1062" s="188"/>
    </row>
    <row r="1063" spans="1:24" ht="20.25" customHeight="1">
      <c r="A1063" s="188"/>
      <c r="B1063" s="189"/>
      <c r="C1063" s="188"/>
      <c r="D1063" s="189"/>
      <c r="E1063" s="190"/>
      <c r="F1063" s="188"/>
      <c r="G1063" s="191"/>
      <c r="H1063" s="189"/>
      <c r="I1063" s="114"/>
      <c r="J1063" s="114"/>
      <c r="K1063" s="188"/>
      <c r="L1063" s="188"/>
      <c r="M1063" s="193"/>
      <c r="N1063" s="194"/>
      <c r="O1063" s="115"/>
      <c r="P1063" s="117"/>
      <c r="Q1063" s="193"/>
      <c r="R1063" s="195"/>
      <c r="S1063" s="195"/>
      <c r="T1063" s="195"/>
      <c r="U1063" s="195"/>
      <c r="V1063" s="195"/>
      <c r="W1063" s="196"/>
      <c r="X1063" s="188"/>
    </row>
    <row r="1064" spans="1:24" ht="20.25" customHeight="1">
      <c r="A1064" s="188"/>
      <c r="B1064" s="189"/>
      <c r="C1064" s="188"/>
      <c r="D1064" s="189"/>
      <c r="E1064" s="190"/>
      <c r="F1064" s="188"/>
      <c r="G1064" s="191"/>
      <c r="H1064" s="189"/>
      <c r="I1064" s="114"/>
      <c r="J1064" s="114"/>
      <c r="K1064" s="188"/>
      <c r="L1064" s="188"/>
      <c r="M1064" s="193"/>
      <c r="N1064" s="194"/>
      <c r="O1064" s="115"/>
      <c r="P1064" s="117"/>
      <c r="Q1064" s="193"/>
      <c r="R1064" s="195"/>
      <c r="S1064" s="195"/>
      <c r="T1064" s="195"/>
      <c r="U1064" s="195"/>
      <c r="V1064" s="195"/>
      <c r="W1064" s="196"/>
      <c r="X1064" s="188"/>
    </row>
    <row r="1065" spans="1:24" ht="20.25" customHeight="1">
      <c r="A1065" s="188"/>
      <c r="B1065" s="189"/>
      <c r="C1065" s="188"/>
      <c r="D1065" s="189"/>
      <c r="E1065" s="190"/>
      <c r="F1065" s="188"/>
      <c r="G1065" s="191"/>
      <c r="H1065" s="189"/>
      <c r="I1065" s="114"/>
      <c r="J1065" s="114"/>
      <c r="K1065" s="188"/>
      <c r="L1065" s="188"/>
      <c r="M1065" s="193"/>
      <c r="N1065" s="194"/>
      <c r="O1065" s="115"/>
      <c r="P1065" s="117"/>
      <c r="Q1065" s="193"/>
      <c r="R1065" s="195"/>
      <c r="S1065" s="195"/>
      <c r="T1065" s="195"/>
      <c r="U1065" s="195"/>
      <c r="V1065" s="195"/>
      <c r="W1065" s="196"/>
      <c r="X1065" s="188"/>
    </row>
    <row r="1066" spans="1:24" ht="20.25" customHeight="1">
      <c r="A1066" s="188"/>
      <c r="B1066" s="189"/>
      <c r="C1066" s="188"/>
      <c r="D1066" s="189"/>
      <c r="E1066" s="190"/>
      <c r="F1066" s="188"/>
      <c r="G1066" s="191"/>
      <c r="H1066" s="189"/>
      <c r="I1066" s="114"/>
      <c r="J1066" s="114"/>
      <c r="K1066" s="188"/>
      <c r="L1066" s="188"/>
      <c r="M1066" s="193"/>
      <c r="N1066" s="194"/>
      <c r="O1066" s="115"/>
      <c r="P1066" s="117"/>
      <c r="Q1066" s="193"/>
      <c r="R1066" s="195"/>
      <c r="S1066" s="195"/>
      <c r="T1066" s="195"/>
      <c r="U1066" s="195"/>
      <c r="V1066" s="195"/>
      <c r="W1066" s="196"/>
      <c r="X1066" s="188"/>
    </row>
    <row r="1067" spans="1:24" ht="20.25" customHeight="1">
      <c r="A1067" s="188"/>
      <c r="B1067" s="189"/>
      <c r="C1067" s="188"/>
      <c r="D1067" s="189"/>
      <c r="E1067" s="190"/>
      <c r="F1067" s="188"/>
      <c r="G1067" s="191"/>
      <c r="H1067" s="189"/>
      <c r="I1067" s="114"/>
      <c r="J1067" s="114"/>
      <c r="K1067" s="188"/>
      <c r="L1067" s="188"/>
      <c r="M1067" s="193"/>
      <c r="N1067" s="194"/>
      <c r="O1067" s="115"/>
      <c r="P1067" s="117"/>
      <c r="Q1067" s="193"/>
      <c r="R1067" s="195"/>
      <c r="S1067" s="195"/>
      <c r="T1067" s="195"/>
      <c r="U1067" s="195"/>
      <c r="V1067" s="195"/>
      <c r="W1067" s="196"/>
      <c r="X1067" s="188"/>
    </row>
    <row r="1068" spans="1:24" ht="20.25" customHeight="1">
      <c r="A1068" s="188"/>
      <c r="B1068" s="189"/>
      <c r="C1068" s="188"/>
      <c r="D1068" s="189"/>
      <c r="E1068" s="190"/>
      <c r="F1068" s="188"/>
      <c r="G1068" s="191"/>
      <c r="H1068" s="189"/>
      <c r="I1068" s="114"/>
      <c r="J1068" s="114"/>
      <c r="K1068" s="188"/>
      <c r="L1068" s="188"/>
      <c r="M1068" s="193"/>
      <c r="N1068" s="194"/>
      <c r="O1068" s="115"/>
      <c r="P1068" s="117"/>
      <c r="Q1068" s="193"/>
      <c r="R1068" s="195"/>
      <c r="S1068" s="195"/>
      <c r="T1068" s="195"/>
      <c r="U1068" s="195"/>
      <c r="V1068" s="195"/>
      <c r="W1068" s="196"/>
      <c r="X1068" s="188"/>
    </row>
    <row r="1069" spans="1:24" ht="20.25" customHeight="1">
      <c r="A1069" s="188"/>
      <c r="B1069" s="189"/>
      <c r="C1069" s="188"/>
      <c r="D1069" s="189"/>
      <c r="E1069" s="190"/>
      <c r="F1069" s="188"/>
      <c r="G1069" s="191"/>
      <c r="H1069" s="189"/>
      <c r="I1069" s="114"/>
      <c r="J1069" s="114"/>
      <c r="K1069" s="188"/>
      <c r="L1069" s="188"/>
      <c r="M1069" s="193"/>
      <c r="N1069" s="194"/>
      <c r="O1069" s="115"/>
      <c r="P1069" s="117"/>
      <c r="Q1069" s="193"/>
      <c r="R1069" s="195"/>
      <c r="S1069" s="195"/>
      <c r="T1069" s="195"/>
      <c r="U1069" s="195"/>
      <c r="V1069" s="195"/>
      <c r="W1069" s="196"/>
      <c r="X1069" s="188"/>
    </row>
    <row r="1070" spans="1:24" ht="20.25" customHeight="1">
      <c r="A1070" s="188"/>
      <c r="B1070" s="189"/>
      <c r="C1070" s="188"/>
      <c r="D1070" s="189"/>
      <c r="E1070" s="190"/>
      <c r="F1070" s="188"/>
      <c r="G1070" s="191"/>
      <c r="H1070" s="189"/>
      <c r="I1070" s="114"/>
      <c r="J1070" s="114"/>
      <c r="K1070" s="188"/>
      <c r="L1070" s="188"/>
      <c r="M1070" s="193"/>
      <c r="N1070" s="194"/>
      <c r="O1070" s="115"/>
      <c r="P1070" s="117"/>
      <c r="Q1070" s="193"/>
      <c r="R1070" s="195"/>
      <c r="S1070" s="195"/>
      <c r="T1070" s="195"/>
      <c r="U1070" s="195"/>
      <c r="V1070" s="195"/>
      <c r="W1070" s="196"/>
      <c r="X1070" s="188"/>
    </row>
    <row r="1071" spans="1:24" ht="20.25" customHeight="1">
      <c r="A1071" s="188"/>
      <c r="B1071" s="189"/>
      <c r="C1071" s="188"/>
      <c r="D1071" s="189"/>
      <c r="E1071" s="190"/>
      <c r="F1071" s="188"/>
      <c r="G1071" s="191"/>
      <c r="H1071" s="189"/>
      <c r="I1071" s="114"/>
      <c r="J1071" s="114"/>
      <c r="K1071" s="188"/>
      <c r="L1071" s="188"/>
      <c r="M1071" s="193"/>
      <c r="N1071" s="194"/>
      <c r="O1071" s="115"/>
      <c r="P1071" s="117"/>
      <c r="Q1071" s="193"/>
      <c r="R1071" s="195"/>
      <c r="S1071" s="195"/>
      <c r="T1071" s="195"/>
      <c r="U1071" s="195"/>
      <c r="V1071" s="195"/>
      <c r="W1071" s="196"/>
      <c r="X1071" s="188"/>
    </row>
    <row r="1072" spans="1:24" ht="20.25" customHeight="1">
      <c r="A1072" s="188"/>
      <c r="B1072" s="189"/>
      <c r="C1072" s="188"/>
      <c r="D1072" s="189"/>
      <c r="E1072" s="190"/>
      <c r="F1072" s="188"/>
      <c r="G1072" s="191"/>
      <c r="H1072" s="189"/>
      <c r="I1072" s="114"/>
      <c r="J1072" s="114"/>
      <c r="K1072" s="188"/>
      <c r="L1072" s="188"/>
      <c r="M1072" s="193"/>
      <c r="N1072" s="194"/>
      <c r="O1072" s="115"/>
      <c r="P1072" s="117"/>
      <c r="Q1072" s="193"/>
      <c r="R1072" s="195"/>
      <c r="S1072" s="195"/>
      <c r="T1072" s="195"/>
      <c r="U1072" s="195"/>
      <c r="V1072" s="195"/>
      <c r="W1072" s="196"/>
      <c r="X1072" s="188"/>
    </row>
    <row r="1073" spans="1:24" ht="20.25" customHeight="1">
      <c r="A1073" s="188"/>
      <c r="B1073" s="189"/>
      <c r="C1073" s="188"/>
      <c r="D1073" s="189"/>
      <c r="E1073" s="190"/>
      <c r="F1073" s="188"/>
      <c r="G1073" s="191"/>
      <c r="H1073" s="189"/>
      <c r="I1073" s="114"/>
      <c r="J1073" s="114"/>
      <c r="K1073" s="188"/>
      <c r="L1073" s="188"/>
      <c r="M1073" s="193"/>
      <c r="N1073" s="194"/>
      <c r="O1073" s="115"/>
      <c r="P1073" s="117"/>
      <c r="Q1073" s="193"/>
      <c r="R1073" s="195"/>
      <c r="S1073" s="195"/>
      <c r="T1073" s="195"/>
      <c r="U1073" s="195"/>
      <c r="V1073" s="195"/>
      <c r="W1073" s="196"/>
      <c r="X1073" s="188"/>
    </row>
    <row r="1074" spans="1:24" ht="20.25" customHeight="1">
      <c r="A1074" s="188"/>
      <c r="B1074" s="189"/>
      <c r="C1074" s="188"/>
      <c r="D1074" s="189"/>
      <c r="E1074" s="190"/>
      <c r="F1074" s="188"/>
      <c r="G1074" s="191"/>
      <c r="H1074" s="189"/>
      <c r="I1074" s="114"/>
      <c r="J1074" s="114"/>
      <c r="K1074" s="188"/>
      <c r="L1074" s="188"/>
      <c r="M1074" s="193"/>
      <c r="N1074" s="194"/>
      <c r="O1074" s="115"/>
      <c r="P1074" s="117"/>
      <c r="Q1074" s="193"/>
      <c r="R1074" s="195"/>
      <c r="S1074" s="195"/>
      <c r="T1074" s="195"/>
      <c r="U1074" s="195"/>
      <c r="V1074" s="195"/>
      <c r="W1074" s="196"/>
      <c r="X1074" s="188"/>
    </row>
    <row r="1075" spans="1:24" ht="20.25" customHeight="1">
      <c r="A1075" s="188"/>
      <c r="B1075" s="189"/>
      <c r="C1075" s="188"/>
      <c r="D1075" s="189"/>
      <c r="E1075" s="190"/>
      <c r="F1075" s="188"/>
      <c r="G1075" s="191"/>
      <c r="H1075" s="189"/>
      <c r="I1075" s="114"/>
      <c r="J1075" s="114"/>
      <c r="K1075" s="188"/>
      <c r="L1075" s="188"/>
      <c r="M1075" s="193"/>
      <c r="N1075" s="194"/>
      <c r="O1075" s="115"/>
      <c r="P1075" s="117"/>
      <c r="Q1075" s="193"/>
      <c r="R1075" s="195"/>
      <c r="S1075" s="195"/>
      <c r="T1075" s="195"/>
      <c r="U1075" s="195"/>
      <c r="V1075" s="195"/>
      <c r="W1075" s="196"/>
      <c r="X1075" s="188"/>
    </row>
    <row r="1076" spans="1:24" ht="20.25" customHeight="1">
      <c r="A1076" s="188"/>
      <c r="B1076" s="189"/>
      <c r="C1076" s="188"/>
      <c r="D1076" s="189"/>
      <c r="E1076" s="190"/>
      <c r="F1076" s="188"/>
      <c r="G1076" s="191"/>
      <c r="H1076" s="189"/>
      <c r="I1076" s="114"/>
      <c r="J1076" s="114"/>
      <c r="K1076" s="188"/>
      <c r="L1076" s="188"/>
      <c r="M1076" s="193"/>
      <c r="N1076" s="194"/>
      <c r="O1076" s="115"/>
      <c r="P1076" s="117"/>
      <c r="Q1076" s="193"/>
      <c r="R1076" s="195"/>
      <c r="S1076" s="195"/>
      <c r="T1076" s="195"/>
      <c r="U1076" s="195"/>
      <c r="V1076" s="195"/>
      <c r="W1076" s="196"/>
      <c r="X1076" s="188"/>
    </row>
    <row r="1077" spans="1:24" ht="20.25" customHeight="1">
      <c r="A1077" s="188"/>
      <c r="B1077" s="189"/>
      <c r="C1077" s="188"/>
      <c r="D1077" s="189"/>
      <c r="E1077" s="190"/>
      <c r="F1077" s="188"/>
      <c r="G1077" s="191"/>
      <c r="H1077" s="189"/>
      <c r="I1077" s="114"/>
      <c r="J1077" s="114"/>
      <c r="K1077" s="188"/>
      <c r="L1077" s="188"/>
      <c r="M1077" s="193"/>
      <c r="N1077" s="194"/>
      <c r="O1077" s="115"/>
      <c r="P1077" s="117"/>
      <c r="Q1077" s="193"/>
      <c r="R1077" s="195"/>
      <c r="S1077" s="195"/>
      <c r="T1077" s="195"/>
      <c r="U1077" s="195"/>
      <c r="V1077" s="195"/>
      <c r="W1077" s="196"/>
      <c r="X1077" s="188"/>
    </row>
    <row r="1078" spans="1:24" ht="20.25" customHeight="1">
      <c r="A1078" s="188"/>
      <c r="B1078" s="189"/>
      <c r="C1078" s="188"/>
      <c r="D1078" s="189"/>
      <c r="E1078" s="190"/>
      <c r="F1078" s="188"/>
      <c r="G1078" s="191"/>
      <c r="H1078" s="189"/>
      <c r="I1078" s="114"/>
      <c r="J1078" s="114"/>
      <c r="K1078" s="188"/>
      <c r="L1078" s="188"/>
      <c r="M1078" s="193"/>
      <c r="N1078" s="194"/>
      <c r="O1078" s="115"/>
      <c r="P1078" s="117"/>
      <c r="Q1078" s="193"/>
      <c r="R1078" s="195"/>
      <c r="S1078" s="195"/>
      <c r="T1078" s="195"/>
      <c r="U1078" s="195"/>
      <c r="V1078" s="195"/>
      <c r="W1078" s="196"/>
      <c r="X1078" s="188"/>
    </row>
    <row r="1079" spans="1:24" ht="20.25" customHeight="1">
      <c r="A1079" s="188"/>
      <c r="B1079" s="189"/>
      <c r="C1079" s="188"/>
      <c r="D1079" s="189"/>
      <c r="E1079" s="190"/>
      <c r="F1079" s="188"/>
      <c r="G1079" s="191"/>
      <c r="H1079" s="189"/>
      <c r="I1079" s="114"/>
      <c r="J1079" s="114"/>
      <c r="K1079" s="188"/>
      <c r="L1079" s="188"/>
      <c r="M1079" s="193"/>
      <c r="N1079" s="194"/>
      <c r="O1079" s="115"/>
      <c r="P1079" s="117"/>
      <c r="Q1079" s="193"/>
      <c r="R1079" s="195"/>
      <c r="S1079" s="195"/>
      <c r="T1079" s="195"/>
      <c r="U1079" s="195"/>
      <c r="V1079" s="195"/>
      <c r="W1079" s="196"/>
      <c r="X1079" s="188"/>
    </row>
    <row r="1080" spans="1:24" ht="20.25" customHeight="1">
      <c r="A1080" s="188"/>
      <c r="B1080" s="189"/>
      <c r="C1080" s="188"/>
      <c r="D1080" s="189"/>
      <c r="E1080" s="190"/>
      <c r="F1080" s="188"/>
      <c r="G1080" s="191"/>
      <c r="H1080" s="189"/>
      <c r="I1080" s="114"/>
      <c r="J1080" s="114"/>
      <c r="K1080" s="188"/>
      <c r="L1080" s="188"/>
      <c r="M1080" s="193"/>
      <c r="N1080" s="194"/>
      <c r="O1080" s="115"/>
      <c r="P1080" s="117"/>
      <c r="Q1080" s="193"/>
      <c r="R1080" s="195"/>
      <c r="S1080" s="195"/>
      <c r="T1080" s="195"/>
      <c r="U1080" s="195"/>
      <c r="V1080" s="195"/>
      <c r="W1080" s="196"/>
      <c r="X1080" s="188"/>
    </row>
    <row r="1081" spans="1:24" ht="20.25" customHeight="1">
      <c r="A1081" s="188"/>
      <c r="B1081" s="189"/>
      <c r="C1081" s="188"/>
      <c r="D1081" s="189"/>
      <c r="E1081" s="190"/>
      <c r="F1081" s="188"/>
      <c r="G1081" s="191"/>
      <c r="H1081" s="189"/>
      <c r="I1081" s="114"/>
      <c r="J1081" s="114"/>
      <c r="K1081" s="188"/>
      <c r="L1081" s="188"/>
      <c r="M1081" s="193"/>
      <c r="N1081" s="194"/>
      <c r="O1081" s="115"/>
      <c r="P1081" s="117"/>
      <c r="Q1081" s="193"/>
      <c r="R1081" s="195"/>
      <c r="S1081" s="195"/>
      <c r="T1081" s="195"/>
      <c r="U1081" s="195"/>
      <c r="V1081" s="195"/>
      <c r="W1081" s="196"/>
      <c r="X1081" s="188"/>
    </row>
    <row r="1082" spans="1:24" ht="20.25" customHeight="1">
      <c r="A1082" s="188"/>
      <c r="B1082" s="189"/>
      <c r="C1082" s="188"/>
      <c r="D1082" s="189"/>
      <c r="E1082" s="190"/>
      <c r="F1082" s="188"/>
      <c r="G1082" s="191"/>
      <c r="H1082" s="189"/>
      <c r="I1082" s="114"/>
      <c r="J1082" s="114"/>
      <c r="K1082" s="188"/>
      <c r="L1082" s="188"/>
      <c r="M1082" s="193"/>
      <c r="N1082" s="194"/>
      <c r="O1082" s="115"/>
      <c r="P1082" s="117"/>
      <c r="Q1082" s="193"/>
      <c r="R1082" s="195"/>
      <c r="S1082" s="195"/>
      <c r="T1082" s="195"/>
      <c r="U1082" s="195"/>
      <c r="V1082" s="195"/>
      <c r="W1082" s="196"/>
      <c r="X1082" s="188"/>
    </row>
    <row r="1083" spans="1:24" ht="20.25" customHeight="1">
      <c r="A1083" s="188"/>
      <c r="B1083" s="189"/>
      <c r="C1083" s="188"/>
      <c r="D1083" s="189"/>
      <c r="E1083" s="190"/>
      <c r="F1083" s="188"/>
      <c r="G1083" s="191"/>
      <c r="H1083" s="189"/>
      <c r="I1083" s="114"/>
      <c r="J1083" s="114"/>
      <c r="K1083" s="188"/>
      <c r="L1083" s="188"/>
      <c r="M1083" s="193"/>
      <c r="N1083" s="194"/>
      <c r="O1083" s="115"/>
      <c r="P1083" s="117"/>
      <c r="Q1083" s="193"/>
      <c r="R1083" s="195"/>
      <c r="S1083" s="195"/>
      <c r="T1083" s="195"/>
      <c r="U1083" s="195"/>
      <c r="V1083" s="195"/>
      <c r="W1083" s="196"/>
      <c r="X1083" s="188"/>
    </row>
    <row r="1084" spans="1:24" ht="20.25" customHeight="1">
      <c r="A1084" s="188"/>
      <c r="B1084" s="189"/>
      <c r="C1084" s="188"/>
      <c r="D1084" s="189"/>
      <c r="E1084" s="190"/>
      <c r="F1084" s="188"/>
      <c r="G1084" s="191"/>
      <c r="H1084" s="189"/>
      <c r="I1084" s="114"/>
      <c r="J1084" s="114"/>
      <c r="K1084" s="188"/>
      <c r="L1084" s="188"/>
      <c r="M1084" s="193"/>
      <c r="N1084" s="194"/>
      <c r="O1084" s="115"/>
      <c r="P1084" s="117"/>
      <c r="Q1084" s="193"/>
      <c r="R1084" s="195"/>
      <c r="S1084" s="195"/>
      <c r="T1084" s="195"/>
      <c r="U1084" s="195"/>
      <c r="V1084" s="195"/>
      <c r="W1084" s="196"/>
      <c r="X1084" s="188"/>
    </row>
    <row r="1085" spans="1:24" ht="20.25" customHeight="1">
      <c r="A1085" s="188"/>
      <c r="B1085" s="189"/>
      <c r="C1085" s="188"/>
      <c r="D1085" s="189"/>
      <c r="E1085" s="190"/>
      <c r="F1085" s="188"/>
      <c r="G1085" s="191"/>
      <c r="H1085" s="189"/>
      <c r="I1085" s="114"/>
      <c r="J1085" s="114"/>
      <c r="K1085" s="188"/>
      <c r="L1085" s="188"/>
      <c r="M1085" s="193"/>
      <c r="N1085" s="194"/>
      <c r="O1085" s="115"/>
      <c r="P1085" s="117"/>
      <c r="Q1085" s="193"/>
      <c r="R1085" s="195"/>
      <c r="S1085" s="195"/>
      <c r="T1085" s="195"/>
      <c r="U1085" s="195"/>
      <c r="V1085" s="195"/>
      <c r="W1085" s="196"/>
      <c r="X1085" s="188"/>
    </row>
    <row r="1086" spans="1:24" ht="20.25" customHeight="1">
      <c r="A1086" s="188"/>
      <c r="B1086" s="189"/>
      <c r="C1086" s="188"/>
      <c r="D1086" s="189"/>
      <c r="E1086" s="190"/>
      <c r="F1086" s="188"/>
      <c r="G1086" s="191"/>
      <c r="H1086" s="189"/>
      <c r="I1086" s="114"/>
      <c r="J1086" s="114"/>
      <c r="K1086" s="188"/>
      <c r="L1086" s="188"/>
      <c r="M1086" s="193"/>
      <c r="N1086" s="194"/>
      <c r="O1086" s="115"/>
      <c r="P1086" s="117"/>
      <c r="Q1086" s="193"/>
      <c r="R1086" s="195"/>
      <c r="S1086" s="195"/>
      <c r="T1086" s="195"/>
      <c r="U1086" s="195"/>
      <c r="V1086" s="195"/>
      <c r="W1086" s="196"/>
      <c r="X1086" s="188"/>
    </row>
    <row r="1087" spans="1:24" ht="20.25" customHeight="1">
      <c r="A1087" s="188"/>
      <c r="B1087" s="189"/>
      <c r="C1087" s="188"/>
      <c r="D1087" s="189"/>
      <c r="E1087" s="190"/>
      <c r="F1087" s="188"/>
      <c r="G1087" s="191"/>
      <c r="H1087" s="189"/>
      <c r="I1087" s="114"/>
      <c r="J1087" s="114"/>
      <c r="K1087" s="188"/>
      <c r="L1087" s="188"/>
      <c r="M1087" s="193"/>
      <c r="N1087" s="194"/>
      <c r="O1087" s="115"/>
      <c r="P1087" s="117"/>
      <c r="Q1087" s="193"/>
      <c r="R1087" s="195"/>
      <c r="S1087" s="195"/>
      <c r="T1087" s="195"/>
      <c r="U1087" s="195"/>
      <c r="V1087" s="195"/>
      <c r="W1087" s="196"/>
      <c r="X1087" s="188"/>
    </row>
    <row r="1088" spans="1:24" ht="20.25" customHeight="1">
      <c r="A1088" s="188"/>
      <c r="B1088" s="189"/>
      <c r="C1088" s="188"/>
      <c r="D1088" s="189"/>
      <c r="E1088" s="190"/>
      <c r="F1088" s="188"/>
      <c r="G1088" s="191"/>
      <c r="H1088" s="189"/>
      <c r="I1088" s="114"/>
      <c r="J1088" s="114"/>
      <c r="K1088" s="188"/>
      <c r="L1088" s="188"/>
      <c r="M1088" s="193"/>
      <c r="N1088" s="194"/>
      <c r="O1088" s="115"/>
      <c r="P1088" s="117"/>
      <c r="Q1088" s="193"/>
      <c r="R1088" s="195"/>
      <c r="S1088" s="195"/>
      <c r="T1088" s="195"/>
      <c r="U1088" s="195"/>
      <c r="V1088" s="195"/>
      <c r="W1088" s="196"/>
      <c r="X1088" s="188"/>
    </row>
    <row r="1089" spans="1:24" ht="20.25" customHeight="1">
      <c r="A1089" s="188"/>
      <c r="B1089" s="189"/>
      <c r="C1089" s="188"/>
      <c r="D1089" s="189"/>
      <c r="E1089" s="190"/>
      <c r="F1089" s="188"/>
      <c r="G1089" s="191"/>
      <c r="H1089" s="189"/>
      <c r="I1089" s="114"/>
      <c r="J1089" s="114"/>
      <c r="K1089" s="188"/>
      <c r="L1089" s="188"/>
      <c r="M1089" s="193"/>
      <c r="N1089" s="194"/>
      <c r="O1089" s="115"/>
      <c r="P1089" s="117"/>
      <c r="Q1089" s="193"/>
      <c r="R1089" s="195"/>
      <c r="S1089" s="195"/>
      <c r="T1089" s="195"/>
      <c r="U1089" s="195"/>
      <c r="V1089" s="195"/>
      <c r="W1089" s="196"/>
      <c r="X1089" s="188"/>
    </row>
    <row r="1090" spans="1:24" ht="20.25" customHeight="1">
      <c r="A1090" s="188"/>
      <c r="B1090" s="189"/>
      <c r="C1090" s="188"/>
      <c r="D1090" s="189"/>
      <c r="E1090" s="190"/>
      <c r="F1090" s="188"/>
      <c r="G1090" s="191"/>
      <c r="H1090" s="189"/>
      <c r="I1090" s="114"/>
      <c r="J1090" s="114"/>
      <c r="K1090" s="188"/>
      <c r="L1090" s="188"/>
      <c r="M1090" s="193"/>
      <c r="N1090" s="194"/>
      <c r="O1090" s="115"/>
      <c r="P1090" s="117"/>
      <c r="Q1090" s="193"/>
      <c r="R1090" s="195"/>
      <c r="S1090" s="195"/>
      <c r="T1090" s="195"/>
      <c r="U1090" s="195"/>
      <c r="V1090" s="195"/>
      <c r="W1090" s="196"/>
      <c r="X1090" s="188"/>
    </row>
    <row r="1091" spans="1:24" ht="20.25" customHeight="1">
      <c r="A1091" s="188"/>
      <c r="B1091" s="189"/>
      <c r="C1091" s="188"/>
      <c r="D1091" s="189"/>
      <c r="E1091" s="190"/>
      <c r="F1091" s="188"/>
      <c r="G1091" s="191"/>
      <c r="H1091" s="189"/>
      <c r="I1091" s="114"/>
      <c r="J1091" s="114"/>
      <c r="K1091" s="188"/>
      <c r="L1091" s="188"/>
      <c r="M1091" s="193"/>
      <c r="N1091" s="194"/>
      <c r="O1091" s="115"/>
      <c r="P1091" s="117"/>
      <c r="Q1091" s="193"/>
      <c r="R1091" s="195"/>
      <c r="S1091" s="195"/>
      <c r="T1091" s="195"/>
      <c r="U1091" s="195"/>
      <c r="V1091" s="195"/>
      <c r="W1091" s="196"/>
      <c r="X1091" s="188"/>
    </row>
    <row r="1092" spans="1:24" ht="20.25" customHeight="1">
      <c r="A1092" s="188"/>
      <c r="B1092" s="189"/>
      <c r="C1092" s="188"/>
      <c r="D1092" s="189"/>
      <c r="E1092" s="190"/>
      <c r="F1092" s="188"/>
      <c r="G1092" s="191"/>
      <c r="H1092" s="189"/>
      <c r="I1092" s="114"/>
      <c r="J1092" s="114"/>
      <c r="K1092" s="188"/>
      <c r="L1092" s="188"/>
      <c r="M1092" s="193"/>
      <c r="N1092" s="194"/>
      <c r="O1092" s="115"/>
      <c r="P1092" s="117"/>
      <c r="Q1092" s="193"/>
      <c r="R1092" s="195"/>
      <c r="S1092" s="195"/>
      <c r="T1092" s="195"/>
      <c r="U1092" s="195"/>
      <c r="V1092" s="195"/>
      <c r="W1092" s="196"/>
      <c r="X1092" s="188"/>
    </row>
    <row r="1093" spans="1:24" ht="20.25" customHeight="1">
      <c r="A1093" s="188"/>
      <c r="B1093" s="189"/>
      <c r="C1093" s="188"/>
      <c r="D1093" s="189"/>
      <c r="E1093" s="190"/>
      <c r="F1093" s="188"/>
      <c r="G1093" s="191"/>
      <c r="H1093" s="189"/>
      <c r="I1093" s="114"/>
      <c r="J1093" s="114"/>
      <c r="K1093" s="188"/>
      <c r="L1093" s="188"/>
      <c r="M1093" s="193"/>
      <c r="N1093" s="194"/>
      <c r="O1093" s="115"/>
      <c r="P1093" s="117"/>
      <c r="Q1093" s="193"/>
      <c r="R1093" s="195"/>
      <c r="S1093" s="195"/>
      <c r="T1093" s="195"/>
      <c r="U1093" s="195"/>
      <c r="V1093" s="195"/>
      <c r="W1093" s="196"/>
      <c r="X1093" s="188"/>
    </row>
    <row r="1094" spans="1:24" ht="20.25" customHeight="1">
      <c r="A1094" s="188"/>
      <c r="B1094" s="189"/>
      <c r="C1094" s="188"/>
      <c r="D1094" s="189"/>
      <c r="E1094" s="190"/>
      <c r="F1094" s="188"/>
      <c r="G1094" s="191"/>
      <c r="H1094" s="189"/>
      <c r="I1094" s="114"/>
      <c r="J1094" s="114"/>
      <c r="K1094" s="188"/>
      <c r="L1094" s="188"/>
      <c r="M1094" s="193"/>
      <c r="N1094" s="194"/>
      <c r="O1094" s="115"/>
      <c r="P1094" s="117"/>
      <c r="Q1094" s="193"/>
      <c r="R1094" s="195"/>
      <c r="S1094" s="195"/>
      <c r="T1094" s="195"/>
      <c r="U1094" s="195"/>
      <c r="V1094" s="195"/>
      <c r="W1094" s="196"/>
      <c r="X1094" s="188"/>
    </row>
    <row r="1095" spans="1:24" ht="20.25" customHeight="1">
      <c r="A1095" s="188"/>
      <c r="B1095" s="189"/>
      <c r="C1095" s="188"/>
      <c r="D1095" s="189"/>
      <c r="E1095" s="190"/>
      <c r="F1095" s="188"/>
      <c r="G1095" s="191"/>
      <c r="H1095" s="189"/>
      <c r="I1095" s="114"/>
      <c r="J1095" s="114"/>
      <c r="K1095" s="188"/>
      <c r="L1095" s="188"/>
      <c r="M1095" s="193"/>
      <c r="N1095" s="194"/>
      <c r="O1095" s="115"/>
      <c r="P1095" s="117"/>
      <c r="Q1095" s="193"/>
      <c r="R1095" s="195"/>
      <c r="S1095" s="195"/>
      <c r="T1095" s="195"/>
      <c r="U1095" s="195"/>
      <c r="V1095" s="195"/>
      <c r="W1095" s="196"/>
      <c r="X1095" s="188"/>
    </row>
    <row r="1096" spans="1:24" ht="20.25" customHeight="1">
      <c r="A1096" s="188"/>
      <c r="B1096" s="189"/>
      <c r="C1096" s="188"/>
      <c r="D1096" s="189"/>
      <c r="E1096" s="190"/>
      <c r="F1096" s="188"/>
      <c r="G1096" s="191"/>
      <c r="H1096" s="189"/>
      <c r="I1096" s="114"/>
      <c r="J1096" s="114"/>
      <c r="K1096" s="188"/>
      <c r="L1096" s="188"/>
      <c r="M1096" s="193"/>
      <c r="N1096" s="194"/>
      <c r="O1096" s="115"/>
      <c r="P1096" s="117"/>
      <c r="Q1096" s="193"/>
      <c r="R1096" s="195"/>
      <c r="S1096" s="195"/>
      <c r="T1096" s="195"/>
      <c r="U1096" s="195"/>
      <c r="V1096" s="195"/>
      <c r="W1096" s="196"/>
      <c r="X1096" s="188"/>
    </row>
    <row r="1097" spans="1:24" ht="20.25" customHeight="1">
      <c r="A1097" s="188"/>
      <c r="B1097" s="189"/>
      <c r="C1097" s="188"/>
      <c r="D1097" s="189"/>
      <c r="E1097" s="190"/>
      <c r="F1097" s="188"/>
      <c r="G1097" s="191"/>
      <c r="H1097" s="189"/>
      <c r="I1097" s="114"/>
      <c r="J1097" s="114"/>
      <c r="K1097" s="188"/>
      <c r="L1097" s="188"/>
      <c r="M1097" s="193"/>
      <c r="N1097" s="194"/>
      <c r="O1097" s="115"/>
      <c r="P1097" s="117"/>
      <c r="Q1097" s="193"/>
      <c r="R1097" s="195"/>
      <c r="S1097" s="195"/>
      <c r="T1097" s="195"/>
      <c r="U1097" s="195"/>
      <c r="V1097" s="195"/>
      <c r="W1097" s="196"/>
      <c r="X1097" s="188"/>
    </row>
    <row r="1098" spans="1:24" ht="20.25" customHeight="1">
      <c r="A1098" s="188"/>
      <c r="B1098" s="189"/>
      <c r="C1098" s="188"/>
      <c r="D1098" s="189"/>
      <c r="E1098" s="190"/>
      <c r="F1098" s="188"/>
      <c r="G1098" s="191"/>
      <c r="H1098" s="189"/>
      <c r="I1098" s="114"/>
      <c r="J1098" s="114"/>
      <c r="K1098" s="188"/>
      <c r="L1098" s="188"/>
      <c r="M1098" s="193"/>
      <c r="N1098" s="194"/>
      <c r="O1098" s="115"/>
      <c r="P1098" s="117"/>
      <c r="Q1098" s="193"/>
      <c r="R1098" s="195"/>
      <c r="S1098" s="195"/>
      <c r="T1098" s="195"/>
      <c r="U1098" s="195"/>
      <c r="V1098" s="195"/>
      <c r="W1098" s="196"/>
      <c r="X1098" s="188"/>
    </row>
    <row r="1099" spans="1:24" ht="20.25" customHeight="1">
      <c r="A1099" s="188"/>
      <c r="B1099" s="189"/>
      <c r="C1099" s="188"/>
      <c r="D1099" s="189"/>
      <c r="E1099" s="190"/>
      <c r="F1099" s="188"/>
      <c r="G1099" s="191"/>
      <c r="H1099" s="189"/>
      <c r="I1099" s="114"/>
      <c r="J1099" s="114"/>
      <c r="K1099" s="188"/>
      <c r="L1099" s="188"/>
      <c r="M1099" s="193"/>
      <c r="N1099" s="194"/>
      <c r="O1099" s="115"/>
      <c r="P1099" s="117"/>
      <c r="Q1099" s="193"/>
      <c r="R1099" s="195"/>
      <c r="S1099" s="195"/>
      <c r="T1099" s="195"/>
      <c r="U1099" s="195"/>
      <c r="V1099" s="195"/>
      <c r="W1099" s="196"/>
      <c r="X1099" s="188"/>
    </row>
    <row r="1100" spans="1:24" ht="20.25" customHeight="1">
      <c r="A1100" s="188"/>
      <c r="B1100" s="189"/>
      <c r="C1100" s="188"/>
      <c r="D1100" s="189"/>
      <c r="E1100" s="190"/>
      <c r="F1100" s="188"/>
      <c r="G1100" s="191"/>
      <c r="H1100" s="189"/>
      <c r="I1100" s="114"/>
      <c r="J1100" s="114"/>
      <c r="K1100" s="188"/>
      <c r="L1100" s="188"/>
      <c r="M1100" s="193"/>
      <c r="N1100" s="194"/>
      <c r="O1100" s="115"/>
      <c r="P1100" s="117"/>
      <c r="Q1100" s="193"/>
      <c r="R1100" s="195"/>
      <c r="S1100" s="195"/>
      <c r="T1100" s="195"/>
      <c r="U1100" s="195"/>
      <c r="V1100" s="195"/>
      <c r="W1100" s="196"/>
      <c r="X1100" s="188"/>
    </row>
    <row r="1101" spans="1:24" ht="20.25" customHeight="1">
      <c r="A1101" s="188"/>
      <c r="B1101" s="189"/>
      <c r="C1101" s="188"/>
      <c r="D1101" s="189"/>
      <c r="E1101" s="190"/>
      <c r="F1101" s="188"/>
      <c r="G1101" s="191"/>
      <c r="H1101" s="189"/>
      <c r="I1101" s="114"/>
      <c r="J1101" s="114"/>
      <c r="K1101" s="188"/>
      <c r="L1101" s="188"/>
      <c r="M1101" s="193"/>
      <c r="N1101" s="194"/>
      <c r="O1101" s="115"/>
      <c r="P1101" s="117"/>
      <c r="Q1101" s="193"/>
      <c r="R1101" s="195"/>
      <c r="S1101" s="195"/>
      <c r="T1101" s="195"/>
      <c r="U1101" s="195"/>
      <c r="V1101" s="195"/>
      <c r="W1101" s="196"/>
      <c r="X1101" s="188"/>
    </row>
    <row r="1102" spans="1:24" ht="20.25" customHeight="1">
      <c r="A1102" s="188"/>
      <c r="B1102" s="189"/>
      <c r="C1102" s="188"/>
      <c r="D1102" s="189"/>
      <c r="E1102" s="190"/>
      <c r="F1102" s="188"/>
      <c r="G1102" s="191"/>
      <c r="H1102" s="189"/>
      <c r="I1102" s="114"/>
      <c r="J1102" s="114"/>
      <c r="K1102" s="188"/>
      <c r="L1102" s="188"/>
      <c r="M1102" s="193"/>
      <c r="N1102" s="194"/>
      <c r="O1102" s="115"/>
      <c r="P1102" s="117"/>
      <c r="Q1102" s="193"/>
      <c r="R1102" s="195"/>
      <c r="S1102" s="195"/>
      <c r="T1102" s="195"/>
      <c r="U1102" s="195"/>
      <c r="V1102" s="195"/>
      <c r="W1102" s="196"/>
      <c r="X1102" s="188"/>
    </row>
    <row r="1103" spans="1:24" ht="20.25" customHeight="1">
      <c r="A1103" s="188"/>
      <c r="B1103" s="189"/>
      <c r="C1103" s="188"/>
      <c r="D1103" s="189"/>
      <c r="E1103" s="190"/>
      <c r="F1103" s="188"/>
      <c r="G1103" s="191"/>
      <c r="H1103" s="189"/>
      <c r="I1103" s="114"/>
      <c r="J1103" s="114"/>
      <c r="K1103" s="188"/>
      <c r="L1103" s="188"/>
      <c r="M1103" s="193"/>
      <c r="N1103" s="194"/>
      <c r="O1103" s="115"/>
      <c r="P1103" s="117"/>
      <c r="Q1103" s="193"/>
      <c r="R1103" s="195"/>
      <c r="S1103" s="195"/>
      <c r="T1103" s="195"/>
      <c r="U1103" s="195"/>
      <c r="V1103" s="195"/>
      <c r="W1103" s="196"/>
      <c r="X1103" s="188"/>
    </row>
    <row r="1104" spans="1:24" ht="20.25" customHeight="1">
      <c r="A1104" s="188"/>
      <c r="B1104" s="189"/>
      <c r="C1104" s="188"/>
      <c r="D1104" s="189"/>
      <c r="E1104" s="190"/>
      <c r="F1104" s="188"/>
      <c r="G1104" s="191"/>
      <c r="H1104" s="189"/>
      <c r="I1104" s="114"/>
      <c r="J1104" s="114"/>
      <c r="K1104" s="188"/>
      <c r="L1104" s="188"/>
      <c r="M1104" s="193"/>
      <c r="N1104" s="194"/>
      <c r="O1104" s="115"/>
      <c r="P1104" s="117"/>
      <c r="Q1104" s="193"/>
      <c r="R1104" s="195"/>
      <c r="S1104" s="195"/>
      <c r="T1104" s="195"/>
      <c r="U1104" s="195"/>
      <c r="V1104" s="195"/>
      <c r="W1104" s="196"/>
      <c r="X1104" s="188"/>
    </row>
    <row r="1105" spans="1:24" ht="20.25" customHeight="1">
      <c r="A1105" s="188"/>
      <c r="B1105" s="189"/>
      <c r="C1105" s="188"/>
      <c r="D1105" s="189"/>
      <c r="E1105" s="190"/>
      <c r="F1105" s="188"/>
      <c r="G1105" s="191"/>
      <c r="H1105" s="189"/>
      <c r="I1105" s="114"/>
      <c r="J1105" s="114"/>
      <c r="K1105" s="188"/>
      <c r="L1105" s="188"/>
      <c r="M1105" s="193"/>
      <c r="N1105" s="194"/>
      <c r="O1105" s="115"/>
      <c r="P1105" s="117"/>
      <c r="Q1105" s="193"/>
      <c r="R1105" s="195"/>
      <c r="S1105" s="195"/>
      <c r="T1105" s="195"/>
      <c r="U1105" s="195"/>
      <c r="V1105" s="195"/>
      <c r="W1105" s="196"/>
      <c r="X1105" s="188"/>
    </row>
    <row r="1106" spans="1:24" ht="20.25" customHeight="1">
      <c r="A1106" s="188"/>
      <c r="B1106" s="189"/>
      <c r="C1106" s="188"/>
      <c r="D1106" s="189"/>
      <c r="E1106" s="190"/>
      <c r="F1106" s="188"/>
      <c r="G1106" s="191"/>
      <c r="H1106" s="189"/>
      <c r="I1106" s="114"/>
      <c r="J1106" s="114"/>
      <c r="K1106" s="188"/>
      <c r="L1106" s="188"/>
      <c r="M1106" s="193"/>
      <c r="N1106" s="194"/>
      <c r="O1106" s="115"/>
      <c r="P1106" s="117"/>
      <c r="Q1106" s="193"/>
      <c r="R1106" s="195"/>
      <c r="S1106" s="195"/>
      <c r="T1106" s="195"/>
      <c r="U1106" s="195"/>
      <c r="V1106" s="195"/>
      <c r="W1106" s="196"/>
      <c r="X1106" s="188"/>
    </row>
    <row r="1107" spans="1:24" ht="20.25" customHeight="1">
      <c r="A1107" s="188"/>
      <c r="B1107" s="189"/>
      <c r="C1107" s="188"/>
      <c r="D1107" s="189"/>
      <c r="E1107" s="190"/>
      <c r="F1107" s="188"/>
      <c r="G1107" s="191"/>
      <c r="H1107" s="189"/>
      <c r="I1107" s="114"/>
      <c r="J1107" s="114"/>
      <c r="K1107" s="188"/>
      <c r="L1107" s="188"/>
      <c r="M1107" s="193"/>
      <c r="N1107" s="194"/>
      <c r="O1107" s="115"/>
      <c r="P1107" s="117"/>
      <c r="Q1107" s="193"/>
      <c r="R1107" s="195"/>
      <c r="S1107" s="195"/>
      <c r="T1107" s="195"/>
      <c r="U1107" s="195"/>
      <c r="V1107" s="195"/>
      <c r="W1107" s="196"/>
      <c r="X1107" s="188"/>
    </row>
    <row r="1108" spans="1:24" ht="20.25" customHeight="1">
      <c r="A1108" s="188"/>
      <c r="B1108" s="189"/>
      <c r="C1108" s="188"/>
      <c r="D1108" s="189"/>
      <c r="E1108" s="190"/>
      <c r="F1108" s="188"/>
      <c r="G1108" s="191"/>
      <c r="H1108" s="189"/>
      <c r="I1108" s="114"/>
      <c r="J1108" s="114"/>
      <c r="K1108" s="188"/>
      <c r="L1108" s="188"/>
      <c r="M1108" s="193"/>
      <c r="N1108" s="194"/>
      <c r="O1108" s="115"/>
      <c r="P1108" s="117"/>
      <c r="Q1108" s="193"/>
      <c r="R1108" s="195"/>
      <c r="S1108" s="195"/>
      <c r="T1108" s="195"/>
      <c r="U1108" s="195"/>
      <c r="V1108" s="195"/>
      <c r="W1108" s="196"/>
      <c r="X1108" s="188"/>
    </row>
    <row r="1109" spans="1:24" ht="20.25" customHeight="1">
      <c r="A1109" s="188"/>
      <c r="B1109" s="189"/>
      <c r="C1109" s="188"/>
      <c r="D1109" s="189"/>
      <c r="E1109" s="190"/>
      <c r="F1109" s="188"/>
      <c r="G1109" s="191"/>
      <c r="H1109" s="189"/>
      <c r="I1109" s="114"/>
      <c r="J1109" s="114"/>
      <c r="K1109" s="188"/>
      <c r="L1109" s="188"/>
      <c r="M1109" s="193"/>
      <c r="N1109" s="194"/>
      <c r="O1109" s="115"/>
      <c r="P1109" s="117"/>
      <c r="Q1109" s="193"/>
      <c r="R1109" s="195"/>
      <c r="S1109" s="195"/>
      <c r="T1109" s="195"/>
      <c r="U1109" s="195"/>
      <c r="V1109" s="195"/>
      <c r="W1109" s="196"/>
      <c r="X1109" s="188"/>
    </row>
    <row r="1110" spans="1:24" ht="20.25" customHeight="1">
      <c r="A1110" s="188"/>
      <c r="B1110" s="189"/>
      <c r="C1110" s="188"/>
      <c r="D1110" s="189"/>
      <c r="E1110" s="190"/>
      <c r="F1110" s="188"/>
      <c r="G1110" s="191"/>
      <c r="H1110" s="189"/>
      <c r="I1110" s="114"/>
      <c r="J1110" s="114"/>
      <c r="K1110" s="188"/>
      <c r="L1110" s="188"/>
      <c r="M1110" s="193"/>
      <c r="N1110" s="194"/>
      <c r="O1110" s="115"/>
      <c r="P1110" s="117"/>
      <c r="Q1110" s="193"/>
      <c r="R1110" s="195"/>
      <c r="S1110" s="195"/>
      <c r="T1110" s="195"/>
      <c r="U1110" s="195"/>
      <c r="V1110" s="195"/>
      <c r="W1110" s="196"/>
      <c r="X1110" s="188"/>
    </row>
    <row r="1111" spans="1:24" ht="20.25" customHeight="1">
      <c r="A1111" s="188"/>
      <c r="B1111" s="189"/>
      <c r="C1111" s="188"/>
      <c r="D1111" s="189"/>
      <c r="E1111" s="190"/>
      <c r="F1111" s="188"/>
      <c r="G1111" s="191"/>
      <c r="H1111" s="189"/>
      <c r="I1111" s="114"/>
      <c r="J1111" s="114"/>
      <c r="K1111" s="188"/>
      <c r="L1111" s="188"/>
      <c r="M1111" s="193"/>
      <c r="N1111" s="194"/>
      <c r="O1111" s="115"/>
      <c r="P1111" s="117"/>
      <c r="Q1111" s="193"/>
      <c r="R1111" s="195"/>
      <c r="S1111" s="195"/>
      <c r="T1111" s="195"/>
      <c r="U1111" s="195"/>
      <c r="V1111" s="195"/>
      <c r="W1111" s="196"/>
      <c r="X1111" s="188"/>
    </row>
    <row r="1112" spans="1:24" ht="20.25" customHeight="1">
      <c r="A1112" s="188"/>
      <c r="B1112" s="189"/>
      <c r="C1112" s="188"/>
      <c r="D1112" s="189"/>
      <c r="E1112" s="190"/>
      <c r="F1112" s="188"/>
      <c r="G1112" s="191"/>
      <c r="H1112" s="189"/>
      <c r="I1112" s="114"/>
      <c r="J1112" s="114"/>
      <c r="K1112" s="188"/>
      <c r="L1112" s="188"/>
      <c r="M1112" s="193"/>
      <c r="N1112" s="194"/>
      <c r="O1112" s="115"/>
      <c r="P1112" s="117"/>
      <c r="Q1112" s="193"/>
      <c r="R1112" s="195"/>
      <c r="S1112" s="195"/>
      <c r="T1112" s="195"/>
      <c r="U1112" s="195"/>
      <c r="V1112" s="195"/>
      <c r="W1112" s="196"/>
      <c r="X1112" s="188"/>
    </row>
    <row r="1113" spans="1:24" ht="20.25" customHeight="1">
      <c r="A1113" s="188"/>
      <c r="B1113" s="189"/>
      <c r="C1113" s="188"/>
      <c r="D1113" s="189"/>
      <c r="E1113" s="190"/>
      <c r="F1113" s="188"/>
      <c r="G1113" s="191"/>
      <c r="H1113" s="189"/>
      <c r="I1113" s="114"/>
      <c r="J1113" s="114"/>
      <c r="K1113" s="188"/>
      <c r="L1113" s="188"/>
      <c r="M1113" s="193"/>
      <c r="N1113" s="194"/>
      <c r="O1113" s="115"/>
      <c r="P1113" s="117"/>
      <c r="Q1113" s="193"/>
      <c r="R1113" s="195"/>
      <c r="S1113" s="195"/>
      <c r="T1113" s="195"/>
      <c r="U1113" s="195"/>
      <c r="V1113" s="195"/>
      <c r="W1113" s="196"/>
      <c r="X1113" s="188"/>
    </row>
    <row r="1114" spans="1:24" ht="20.25" customHeight="1">
      <c r="A1114" s="188"/>
      <c r="B1114" s="189"/>
      <c r="C1114" s="188"/>
      <c r="D1114" s="189"/>
      <c r="E1114" s="190"/>
      <c r="F1114" s="188"/>
      <c r="G1114" s="191"/>
      <c r="H1114" s="189"/>
      <c r="I1114" s="114"/>
      <c r="J1114" s="114"/>
      <c r="K1114" s="188"/>
      <c r="L1114" s="188"/>
      <c r="M1114" s="193"/>
      <c r="N1114" s="194"/>
      <c r="O1114" s="115"/>
      <c r="P1114" s="117"/>
      <c r="Q1114" s="193"/>
      <c r="R1114" s="195"/>
      <c r="S1114" s="195"/>
      <c r="T1114" s="195"/>
      <c r="U1114" s="195"/>
      <c r="V1114" s="195"/>
      <c r="W1114" s="196"/>
      <c r="X1114" s="188"/>
    </row>
    <row r="1115" spans="1:24" ht="20.25" customHeight="1">
      <c r="A1115" s="188"/>
      <c r="B1115" s="189"/>
      <c r="C1115" s="188"/>
      <c r="D1115" s="189"/>
      <c r="E1115" s="190"/>
      <c r="F1115" s="188"/>
      <c r="G1115" s="191"/>
      <c r="H1115" s="189"/>
      <c r="I1115" s="114"/>
      <c r="J1115" s="114"/>
      <c r="K1115" s="188"/>
      <c r="L1115" s="188"/>
      <c r="M1115" s="193"/>
      <c r="N1115" s="194"/>
      <c r="O1115" s="115"/>
      <c r="P1115" s="117"/>
      <c r="Q1115" s="193"/>
      <c r="R1115" s="195"/>
      <c r="S1115" s="195"/>
      <c r="T1115" s="195"/>
      <c r="U1115" s="195"/>
      <c r="V1115" s="195"/>
      <c r="W1115" s="196"/>
      <c r="X1115" s="188"/>
    </row>
    <row r="1116" spans="1:24" ht="20.25" customHeight="1">
      <c r="A1116" s="188"/>
      <c r="B1116" s="189"/>
      <c r="C1116" s="188"/>
      <c r="D1116" s="189"/>
      <c r="E1116" s="190"/>
      <c r="F1116" s="188"/>
      <c r="G1116" s="191"/>
      <c r="H1116" s="189"/>
      <c r="I1116" s="114"/>
      <c r="J1116" s="114"/>
      <c r="K1116" s="188"/>
      <c r="L1116" s="188"/>
      <c r="M1116" s="193"/>
      <c r="N1116" s="194"/>
      <c r="O1116" s="115"/>
      <c r="P1116" s="117"/>
      <c r="Q1116" s="193"/>
      <c r="R1116" s="195"/>
      <c r="S1116" s="195"/>
      <c r="T1116" s="195"/>
      <c r="U1116" s="195"/>
      <c r="V1116" s="195"/>
      <c r="W1116" s="196"/>
      <c r="X1116" s="188"/>
    </row>
    <row r="1117" spans="1:24" ht="20.25" customHeight="1">
      <c r="A1117" s="188"/>
      <c r="B1117" s="189"/>
      <c r="C1117" s="188"/>
      <c r="D1117" s="189"/>
      <c r="E1117" s="190"/>
      <c r="F1117" s="188"/>
      <c r="G1117" s="191"/>
      <c r="H1117" s="189"/>
      <c r="I1117" s="114"/>
      <c r="J1117" s="114"/>
      <c r="K1117" s="188"/>
      <c r="L1117" s="188"/>
      <c r="M1117" s="193"/>
      <c r="N1117" s="194"/>
      <c r="O1117" s="115"/>
      <c r="P1117" s="117"/>
      <c r="Q1117" s="193"/>
      <c r="R1117" s="195"/>
      <c r="S1117" s="195"/>
      <c r="T1117" s="195"/>
      <c r="U1117" s="195"/>
      <c r="V1117" s="195"/>
      <c r="W1117" s="196"/>
      <c r="X1117" s="188"/>
    </row>
    <row r="1118" spans="1:24" ht="20.25" customHeight="1">
      <c r="A1118" s="188"/>
      <c r="B1118" s="189"/>
      <c r="C1118" s="188"/>
      <c r="D1118" s="189"/>
      <c r="E1118" s="190"/>
      <c r="F1118" s="188"/>
      <c r="G1118" s="191"/>
      <c r="H1118" s="189"/>
      <c r="I1118" s="114"/>
      <c r="J1118" s="114"/>
      <c r="K1118" s="188"/>
      <c r="L1118" s="188"/>
      <c r="M1118" s="193"/>
      <c r="N1118" s="194"/>
      <c r="O1118" s="115"/>
      <c r="P1118" s="117"/>
      <c r="Q1118" s="193"/>
      <c r="R1118" s="195"/>
      <c r="S1118" s="195"/>
      <c r="T1118" s="195"/>
      <c r="U1118" s="195"/>
      <c r="V1118" s="195"/>
      <c r="W1118" s="196"/>
      <c r="X1118" s="188"/>
    </row>
    <row r="1119" spans="1:24" ht="20.25" customHeight="1">
      <c r="A1119" s="188"/>
      <c r="B1119" s="189"/>
      <c r="C1119" s="188"/>
      <c r="D1119" s="189"/>
      <c r="E1119" s="190"/>
      <c r="F1119" s="188"/>
      <c r="G1119" s="191"/>
      <c r="H1119" s="189"/>
      <c r="I1119" s="114"/>
      <c r="J1119" s="114"/>
      <c r="K1119" s="188"/>
      <c r="L1119" s="188"/>
      <c r="M1119" s="193"/>
      <c r="N1119" s="194"/>
      <c r="O1119" s="115"/>
      <c r="P1119" s="117"/>
      <c r="Q1119" s="193"/>
      <c r="R1119" s="195"/>
      <c r="S1119" s="195"/>
      <c r="T1119" s="195"/>
      <c r="U1119" s="195"/>
      <c r="V1119" s="195"/>
      <c r="W1119" s="196"/>
      <c r="X1119" s="188"/>
    </row>
    <row r="1120" spans="1:24" ht="20.25" customHeight="1">
      <c r="A1120" s="188"/>
      <c r="B1120" s="189"/>
      <c r="C1120" s="188"/>
      <c r="D1120" s="189"/>
      <c r="E1120" s="190"/>
      <c r="F1120" s="188"/>
      <c r="G1120" s="191"/>
      <c r="H1120" s="189"/>
      <c r="I1120" s="114"/>
      <c r="J1120" s="114"/>
      <c r="K1120" s="188"/>
      <c r="L1120" s="188"/>
      <c r="M1120" s="193"/>
      <c r="N1120" s="194"/>
      <c r="O1120" s="115"/>
      <c r="P1120" s="117"/>
      <c r="Q1120" s="193"/>
      <c r="R1120" s="195"/>
      <c r="S1120" s="195"/>
      <c r="T1120" s="195"/>
      <c r="U1120" s="195"/>
      <c r="V1120" s="195"/>
      <c r="W1120" s="196"/>
      <c r="X1120" s="188"/>
    </row>
    <row r="1121" spans="1:24" ht="20.25" customHeight="1">
      <c r="A1121" s="188"/>
      <c r="B1121" s="189"/>
      <c r="C1121" s="188"/>
      <c r="D1121" s="189"/>
      <c r="E1121" s="190"/>
      <c r="F1121" s="188"/>
      <c r="G1121" s="191"/>
      <c r="H1121" s="189"/>
      <c r="I1121" s="114"/>
      <c r="J1121" s="114"/>
      <c r="K1121" s="188"/>
      <c r="L1121" s="188"/>
      <c r="M1121" s="193"/>
      <c r="N1121" s="194"/>
      <c r="O1121" s="115"/>
      <c r="P1121" s="117"/>
      <c r="Q1121" s="193"/>
      <c r="R1121" s="195"/>
      <c r="S1121" s="195"/>
      <c r="T1121" s="195"/>
      <c r="U1121" s="195"/>
      <c r="V1121" s="195"/>
      <c r="W1121" s="196"/>
      <c r="X1121" s="188"/>
    </row>
    <row r="1122" spans="1:24" ht="20.25" customHeight="1">
      <c r="A1122" s="188"/>
      <c r="B1122" s="189"/>
      <c r="C1122" s="188"/>
      <c r="D1122" s="189"/>
      <c r="E1122" s="190"/>
      <c r="F1122" s="188"/>
      <c r="G1122" s="191"/>
      <c r="H1122" s="189"/>
      <c r="I1122" s="114"/>
      <c r="J1122" s="114"/>
      <c r="K1122" s="188"/>
      <c r="L1122" s="188"/>
      <c r="M1122" s="193"/>
      <c r="N1122" s="194"/>
      <c r="O1122" s="115"/>
      <c r="P1122" s="117"/>
      <c r="Q1122" s="193"/>
      <c r="R1122" s="195"/>
      <c r="S1122" s="195"/>
      <c r="T1122" s="195"/>
      <c r="U1122" s="195"/>
      <c r="V1122" s="195"/>
      <c r="W1122" s="196"/>
      <c r="X1122" s="188"/>
    </row>
    <row r="1123" spans="1:24" ht="20.25" customHeight="1">
      <c r="A1123" s="188"/>
      <c r="B1123" s="189"/>
      <c r="C1123" s="188"/>
      <c r="D1123" s="189"/>
      <c r="E1123" s="190"/>
      <c r="F1123" s="188"/>
      <c r="G1123" s="191"/>
      <c r="H1123" s="189"/>
      <c r="I1123" s="114"/>
      <c r="J1123" s="114"/>
      <c r="K1123" s="188"/>
      <c r="L1123" s="188"/>
      <c r="M1123" s="193"/>
      <c r="N1123" s="194"/>
      <c r="O1123" s="115"/>
      <c r="P1123" s="117"/>
      <c r="Q1123" s="193"/>
      <c r="R1123" s="195"/>
      <c r="S1123" s="195"/>
      <c r="T1123" s="195"/>
      <c r="U1123" s="195"/>
      <c r="V1123" s="195"/>
      <c r="W1123" s="196"/>
      <c r="X1123" s="188"/>
    </row>
    <row r="1124" spans="1:24" ht="20.25" customHeight="1">
      <c r="A1124" s="188"/>
      <c r="B1124" s="189"/>
      <c r="C1124" s="188"/>
      <c r="D1124" s="189"/>
      <c r="E1124" s="190"/>
      <c r="F1124" s="188"/>
      <c r="G1124" s="191"/>
      <c r="H1124" s="189"/>
      <c r="I1124" s="114"/>
      <c r="J1124" s="114"/>
      <c r="K1124" s="188"/>
      <c r="L1124" s="188"/>
      <c r="M1124" s="193"/>
      <c r="N1124" s="194"/>
      <c r="O1124" s="115"/>
      <c r="P1124" s="117"/>
      <c r="Q1124" s="193"/>
      <c r="R1124" s="195"/>
      <c r="S1124" s="195"/>
      <c r="T1124" s="195"/>
      <c r="U1124" s="195"/>
      <c r="V1124" s="195"/>
      <c r="W1124" s="196"/>
      <c r="X1124" s="188"/>
    </row>
    <row r="1125" spans="1:24" ht="20.25" customHeight="1">
      <c r="A1125" s="188"/>
      <c r="B1125" s="189"/>
      <c r="C1125" s="188"/>
      <c r="D1125" s="189"/>
      <c r="E1125" s="190"/>
      <c r="F1125" s="188"/>
      <c r="G1125" s="191"/>
      <c r="H1125" s="189"/>
      <c r="I1125" s="114"/>
      <c r="J1125" s="114"/>
      <c r="K1125" s="188"/>
      <c r="L1125" s="188"/>
      <c r="M1125" s="193"/>
      <c r="N1125" s="194"/>
      <c r="O1125" s="115"/>
      <c r="P1125" s="117"/>
      <c r="Q1125" s="193"/>
      <c r="R1125" s="195"/>
      <c r="S1125" s="195"/>
      <c r="T1125" s="195"/>
      <c r="U1125" s="195"/>
      <c r="V1125" s="195"/>
      <c r="W1125" s="196"/>
      <c r="X1125" s="188"/>
    </row>
    <row r="1126" spans="1:24" ht="20.25" customHeight="1">
      <c r="A1126" s="188"/>
      <c r="B1126" s="189"/>
      <c r="C1126" s="188"/>
      <c r="D1126" s="189"/>
      <c r="E1126" s="190"/>
      <c r="F1126" s="188"/>
      <c r="G1126" s="191"/>
      <c r="H1126" s="189"/>
      <c r="I1126" s="114"/>
      <c r="J1126" s="114"/>
      <c r="K1126" s="188"/>
      <c r="L1126" s="188"/>
      <c r="M1126" s="193"/>
      <c r="N1126" s="194"/>
      <c r="O1126" s="115"/>
      <c r="P1126" s="117"/>
      <c r="Q1126" s="193"/>
      <c r="R1126" s="195"/>
      <c r="S1126" s="195"/>
      <c r="T1126" s="195"/>
      <c r="U1126" s="195"/>
      <c r="V1126" s="195"/>
      <c r="W1126" s="196"/>
      <c r="X1126" s="188"/>
    </row>
    <row r="1127" spans="1:24" ht="20.25" customHeight="1">
      <c r="A1127" s="188"/>
      <c r="B1127" s="189"/>
      <c r="C1127" s="188"/>
      <c r="D1127" s="189"/>
      <c r="E1127" s="190"/>
      <c r="F1127" s="188"/>
      <c r="G1127" s="191"/>
      <c r="H1127" s="189"/>
      <c r="I1127" s="114"/>
      <c r="J1127" s="114"/>
      <c r="K1127" s="188"/>
      <c r="L1127" s="188"/>
      <c r="M1127" s="193"/>
      <c r="N1127" s="194"/>
      <c r="O1127" s="115"/>
      <c r="P1127" s="117"/>
      <c r="Q1127" s="193"/>
      <c r="R1127" s="195"/>
      <c r="S1127" s="195"/>
      <c r="T1127" s="195"/>
      <c r="U1127" s="195"/>
      <c r="V1127" s="195"/>
      <c r="W1127" s="196"/>
      <c r="X1127" s="188"/>
    </row>
    <row r="1128" spans="1:24" ht="20.25" customHeight="1">
      <c r="A1128" s="188"/>
      <c r="B1128" s="189"/>
      <c r="C1128" s="188"/>
      <c r="D1128" s="189"/>
      <c r="E1128" s="190"/>
      <c r="F1128" s="188"/>
      <c r="G1128" s="191"/>
      <c r="H1128" s="189"/>
      <c r="I1128" s="114"/>
      <c r="J1128" s="114"/>
      <c r="K1128" s="188"/>
      <c r="L1128" s="188"/>
      <c r="M1128" s="193"/>
      <c r="N1128" s="194"/>
      <c r="O1128" s="115"/>
      <c r="P1128" s="117"/>
      <c r="Q1128" s="193"/>
      <c r="R1128" s="195"/>
      <c r="S1128" s="195"/>
      <c r="T1128" s="195"/>
      <c r="U1128" s="195"/>
      <c r="V1128" s="195"/>
      <c r="W1128" s="196"/>
      <c r="X1128" s="188"/>
    </row>
    <row r="1129" spans="1:24" ht="20.25" customHeight="1">
      <c r="A1129" s="188"/>
      <c r="B1129" s="189"/>
      <c r="C1129" s="188"/>
      <c r="D1129" s="189"/>
      <c r="E1129" s="190"/>
      <c r="F1129" s="188"/>
      <c r="G1129" s="191"/>
      <c r="H1129" s="189"/>
      <c r="I1129" s="114"/>
      <c r="J1129" s="114"/>
      <c r="K1129" s="188"/>
      <c r="L1129" s="188"/>
      <c r="M1129" s="193"/>
      <c r="N1129" s="194"/>
      <c r="O1129" s="115"/>
      <c r="P1129" s="117"/>
      <c r="Q1129" s="193"/>
      <c r="R1129" s="195"/>
      <c r="S1129" s="195"/>
      <c r="T1129" s="195"/>
      <c r="U1129" s="195"/>
      <c r="V1129" s="195"/>
      <c r="W1129" s="196"/>
      <c r="X1129" s="188"/>
    </row>
    <row r="1130" spans="1:24" ht="20.25" customHeight="1">
      <c r="A1130" s="188"/>
      <c r="B1130" s="189"/>
      <c r="C1130" s="188"/>
      <c r="D1130" s="189"/>
      <c r="E1130" s="190"/>
      <c r="F1130" s="188"/>
      <c r="G1130" s="191"/>
      <c r="H1130" s="189"/>
      <c r="I1130" s="114"/>
      <c r="J1130" s="114"/>
      <c r="K1130" s="188"/>
      <c r="L1130" s="188"/>
      <c r="M1130" s="193"/>
      <c r="N1130" s="194"/>
      <c r="O1130" s="115"/>
      <c r="P1130" s="117"/>
      <c r="Q1130" s="193"/>
      <c r="R1130" s="195"/>
      <c r="S1130" s="195"/>
      <c r="T1130" s="195"/>
      <c r="U1130" s="195"/>
      <c r="V1130" s="195"/>
      <c r="W1130" s="196"/>
      <c r="X1130" s="188"/>
    </row>
    <row r="1131" spans="1:24" ht="20.25" customHeight="1">
      <c r="A1131" s="188"/>
      <c r="B1131" s="189"/>
      <c r="C1131" s="188"/>
      <c r="D1131" s="189"/>
      <c r="E1131" s="190"/>
      <c r="F1131" s="188"/>
      <c r="G1131" s="191"/>
      <c r="H1131" s="189"/>
      <c r="I1131" s="114"/>
      <c r="J1131" s="114"/>
      <c r="K1131" s="188"/>
      <c r="L1131" s="188"/>
      <c r="M1131" s="193"/>
      <c r="N1131" s="194"/>
      <c r="O1131" s="115"/>
      <c r="P1131" s="117"/>
      <c r="Q1131" s="193"/>
      <c r="R1131" s="195"/>
      <c r="S1131" s="195"/>
      <c r="T1131" s="195"/>
      <c r="U1131" s="195"/>
      <c r="V1131" s="195"/>
      <c r="W1131" s="196"/>
      <c r="X1131" s="188"/>
    </row>
    <row r="1132" spans="1:24" ht="20.25" customHeight="1">
      <c r="A1132" s="188"/>
      <c r="B1132" s="189"/>
      <c r="C1132" s="188"/>
      <c r="D1132" s="189"/>
      <c r="E1132" s="190"/>
      <c r="F1132" s="188"/>
      <c r="G1132" s="191"/>
      <c r="H1132" s="189"/>
      <c r="I1132" s="114"/>
      <c r="J1132" s="114"/>
      <c r="K1132" s="188"/>
      <c r="L1132" s="188"/>
      <c r="M1132" s="193"/>
      <c r="N1132" s="194"/>
      <c r="O1132" s="115"/>
      <c r="P1132" s="117"/>
      <c r="Q1132" s="193"/>
      <c r="R1132" s="195"/>
      <c r="S1132" s="195"/>
      <c r="T1132" s="195"/>
      <c r="U1132" s="195"/>
      <c r="V1132" s="195"/>
      <c r="W1132" s="196"/>
      <c r="X1132" s="188"/>
    </row>
    <row r="1133" spans="1:24" ht="20.25" customHeight="1">
      <c r="A1133" s="188"/>
      <c r="B1133" s="189"/>
      <c r="C1133" s="188"/>
      <c r="D1133" s="189"/>
      <c r="E1133" s="190"/>
      <c r="F1133" s="188"/>
      <c r="G1133" s="191"/>
      <c r="H1133" s="189"/>
      <c r="I1133" s="114"/>
      <c r="J1133" s="114"/>
      <c r="K1133" s="188"/>
      <c r="L1133" s="188"/>
      <c r="M1133" s="193"/>
      <c r="N1133" s="194"/>
      <c r="O1133" s="115"/>
      <c r="P1133" s="117"/>
      <c r="Q1133" s="193"/>
      <c r="R1133" s="195"/>
      <c r="S1133" s="195"/>
      <c r="T1133" s="195"/>
      <c r="U1133" s="195"/>
      <c r="V1133" s="195"/>
      <c r="W1133" s="196"/>
      <c r="X1133" s="188"/>
    </row>
    <row r="1134" spans="1:24" ht="20.25" customHeight="1">
      <c r="A1134" s="188"/>
      <c r="B1134" s="189"/>
      <c r="C1134" s="188"/>
      <c r="D1134" s="189"/>
      <c r="E1134" s="190"/>
      <c r="F1134" s="188"/>
      <c r="G1134" s="191"/>
      <c r="H1134" s="189"/>
      <c r="I1134" s="114"/>
      <c r="J1134" s="114"/>
      <c r="K1134" s="188"/>
      <c r="L1134" s="188"/>
      <c r="M1134" s="193"/>
      <c r="N1134" s="194"/>
      <c r="O1134" s="115"/>
      <c r="P1134" s="117"/>
      <c r="Q1134" s="193"/>
      <c r="R1134" s="195"/>
      <c r="S1134" s="195"/>
      <c r="T1134" s="195"/>
      <c r="U1134" s="195"/>
      <c r="V1134" s="195"/>
      <c r="W1134" s="196"/>
      <c r="X1134" s="188"/>
    </row>
    <row r="1135" spans="1:24" ht="20.25" customHeight="1">
      <c r="A1135" s="188"/>
      <c r="B1135" s="189"/>
      <c r="C1135" s="188"/>
      <c r="D1135" s="189"/>
      <c r="E1135" s="190"/>
      <c r="F1135" s="188"/>
      <c r="G1135" s="191"/>
      <c r="H1135" s="189"/>
      <c r="I1135" s="114"/>
      <c r="J1135" s="114"/>
      <c r="K1135" s="188"/>
      <c r="L1135" s="188"/>
      <c r="M1135" s="193"/>
      <c r="N1135" s="194"/>
      <c r="O1135" s="115"/>
      <c r="P1135" s="117"/>
      <c r="Q1135" s="193"/>
      <c r="R1135" s="195"/>
      <c r="S1135" s="195"/>
      <c r="T1135" s="195"/>
      <c r="U1135" s="195"/>
      <c r="V1135" s="195"/>
      <c r="W1135" s="196"/>
      <c r="X1135" s="188"/>
    </row>
    <row r="1136" spans="1:24" ht="20.25" customHeight="1">
      <c r="A1136" s="188"/>
      <c r="B1136" s="189"/>
      <c r="C1136" s="188"/>
      <c r="D1136" s="189"/>
      <c r="E1136" s="190"/>
      <c r="F1136" s="188"/>
      <c r="G1136" s="191"/>
      <c r="H1136" s="189"/>
      <c r="I1136" s="114"/>
      <c r="J1136" s="114"/>
      <c r="K1136" s="188"/>
      <c r="L1136" s="188"/>
      <c r="M1136" s="193"/>
      <c r="N1136" s="194"/>
      <c r="O1136" s="115"/>
      <c r="P1136" s="117"/>
      <c r="Q1136" s="193"/>
      <c r="R1136" s="195"/>
      <c r="S1136" s="195"/>
      <c r="T1136" s="195"/>
      <c r="U1136" s="195"/>
      <c r="V1136" s="195"/>
      <c r="W1136" s="196"/>
      <c r="X1136" s="188"/>
    </row>
    <row r="1137" spans="1:24" ht="20.25" customHeight="1">
      <c r="A1137" s="188"/>
      <c r="B1137" s="189"/>
      <c r="C1137" s="188"/>
      <c r="D1137" s="189"/>
      <c r="E1137" s="190"/>
      <c r="F1137" s="188"/>
      <c r="G1137" s="191"/>
      <c r="H1137" s="189"/>
      <c r="I1137" s="114"/>
      <c r="J1137" s="114"/>
      <c r="K1137" s="188"/>
      <c r="L1137" s="188"/>
      <c r="M1137" s="193"/>
      <c r="N1137" s="194"/>
      <c r="O1137" s="115"/>
      <c r="P1137" s="117"/>
      <c r="Q1137" s="193"/>
      <c r="R1137" s="195"/>
      <c r="S1137" s="195"/>
      <c r="T1137" s="195"/>
      <c r="U1137" s="195"/>
      <c r="V1137" s="195"/>
      <c r="W1137" s="196"/>
      <c r="X1137" s="188"/>
    </row>
    <row r="1138" spans="1:24" ht="20.25" customHeight="1">
      <c r="A1138" s="188"/>
      <c r="B1138" s="189"/>
      <c r="C1138" s="188"/>
      <c r="D1138" s="189"/>
      <c r="E1138" s="190"/>
      <c r="F1138" s="188"/>
      <c r="G1138" s="191"/>
      <c r="H1138" s="189"/>
      <c r="I1138" s="114"/>
      <c r="J1138" s="114"/>
      <c r="K1138" s="188"/>
      <c r="L1138" s="188"/>
      <c r="M1138" s="193"/>
      <c r="N1138" s="194"/>
      <c r="O1138" s="115"/>
      <c r="P1138" s="117"/>
      <c r="Q1138" s="193"/>
      <c r="R1138" s="195"/>
      <c r="S1138" s="195"/>
      <c r="T1138" s="195"/>
      <c r="U1138" s="195"/>
      <c r="V1138" s="195"/>
      <c r="W1138" s="196"/>
      <c r="X1138" s="188"/>
    </row>
    <row r="1139" spans="1:24" ht="20.25" customHeight="1">
      <c r="A1139" s="188"/>
      <c r="B1139" s="189"/>
      <c r="C1139" s="188"/>
      <c r="D1139" s="189"/>
      <c r="E1139" s="190"/>
      <c r="F1139" s="188"/>
      <c r="G1139" s="191"/>
      <c r="H1139" s="189"/>
      <c r="I1139" s="114"/>
      <c r="J1139" s="114"/>
      <c r="K1139" s="188"/>
      <c r="L1139" s="188"/>
      <c r="M1139" s="193"/>
      <c r="N1139" s="194"/>
      <c r="O1139" s="115"/>
      <c r="P1139" s="117"/>
      <c r="Q1139" s="193"/>
      <c r="R1139" s="195"/>
      <c r="S1139" s="195"/>
      <c r="T1139" s="195"/>
      <c r="U1139" s="195"/>
      <c r="V1139" s="195"/>
      <c r="W1139" s="196"/>
      <c r="X1139" s="188"/>
    </row>
    <row r="1140" spans="1:24" ht="20.25" customHeight="1">
      <c r="A1140" s="188"/>
      <c r="B1140" s="189"/>
      <c r="C1140" s="188"/>
      <c r="D1140" s="189"/>
      <c r="E1140" s="190"/>
      <c r="F1140" s="188"/>
      <c r="G1140" s="191"/>
      <c r="H1140" s="189"/>
      <c r="I1140" s="114"/>
      <c r="J1140" s="114"/>
      <c r="K1140" s="188"/>
      <c r="L1140" s="188"/>
      <c r="M1140" s="193"/>
      <c r="N1140" s="194"/>
      <c r="O1140" s="115"/>
      <c r="P1140" s="117"/>
      <c r="Q1140" s="193"/>
      <c r="R1140" s="195"/>
      <c r="S1140" s="195"/>
      <c r="T1140" s="195"/>
      <c r="U1140" s="195"/>
      <c r="V1140" s="195"/>
      <c r="W1140" s="196"/>
      <c r="X1140" s="188"/>
    </row>
    <row r="1141" spans="1:24" ht="20.25" customHeight="1">
      <c r="A1141" s="188"/>
      <c r="B1141" s="189"/>
      <c r="C1141" s="188"/>
      <c r="D1141" s="189"/>
      <c r="E1141" s="190"/>
      <c r="F1141" s="188"/>
      <c r="G1141" s="191"/>
      <c r="H1141" s="189"/>
      <c r="I1141" s="114"/>
      <c r="J1141" s="114"/>
      <c r="K1141" s="188"/>
      <c r="L1141" s="188"/>
      <c r="M1141" s="193"/>
      <c r="N1141" s="194"/>
      <c r="O1141" s="115"/>
      <c r="P1141" s="117"/>
      <c r="Q1141" s="193"/>
      <c r="R1141" s="195"/>
      <c r="S1141" s="195"/>
      <c r="T1141" s="195"/>
      <c r="U1141" s="195"/>
      <c r="V1141" s="195"/>
      <c r="W1141" s="196"/>
      <c r="X1141" s="188"/>
    </row>
    <row r="1142" spans="1:24" ht="20.25" customHeight="1">
      <c r="A1142" s="188"/>
      <c r="B1142" s="189"/>
      <c r="C1142" s="188"/>
      <c r="D1142" s="189"/>
      <c r="E1142" s="190"/>
      <c r="F1142" s="188"/>
      <c r="G1142" s="191"/>
      <c r="H1142" s="189"/>
      <c r="I1142" s="114"/>
      <c r="J1142" s="114"/>
      <c r="K1142" s="188"/>
      <c r="L1142" s="188"/>
      <c r="M1142" s="193"/>
      <c r="N1142" s="194"/>
      <c r="O1142" s="115"/>
      <c r="P1142" s="117"/>
      <c r="Q1142" s="193"/>
      <c r="R1142" s="195"/>
      <c r="S1142" s="195"/>
      <c r="T1142" s="195"/>
      <c r="U1142" s="195"/>
      <c r="V1142" s="195"/>
      <c r="W1142" s="196"/>
      <c r="X1142" s="188"/>
    </row>
    <row r="1143" spans="1:24" ht="20.25" customHeight="1">
      <c r="A1143" s="188"/>
      <c r="B1143" s="189"/>
      <c r="C1143" s="188"/>
      <c r="D1143" s="189"/>
      <c r="E1143" s="190"/>
      <c r="F1143" s="188"/>
      <c r="G1143" s="191"/>
      <c r="H1143" s="189"/>
      <c r="I1143" s="114"/>
      <c r="J1143" s="114"/>
      <c r="K1143" s="188"/>
      <c r="L1143" s="188"/>
      <c r="M1143" s="193"/>
      <c r="N1143" s="194"/>
      <c r="O1143" s="115"/>
      <c r="P1143" s="117"/>
      <c r="Q1143" s="193"/>
      <c r="R1143" s="195"/>
      <c r="S1143" s="195"/>
      <c r="T1143" s="195"/>
      <c r="U1143" s="195"/>
      <c r="V1143" s="195"/>
      <c r="W1143" s="196"/>
      <c r="X1143" s="188"/>
    </row>
    <row r="1144" spans="1:24" ht="20.25" customHeight="1">
      <c r="A1144" s="188"/>
      <c r="B1144" s="189"/>
      <c r="C1144" s="188"/>
      <c r="D1144" s="189"/>
      <c r="E1144" s="190"/>
      <c r="F1144" s="188"/>
      <c r="G1144" s="191"/>
      <c r="H1144" s="189"/>
      <c r="I1144" s="114"/>
      <c r="J1144" s="114"/>
      <c r="K1144" s="188"/>
      <c r="L1144" s="188"/>
      <c r="M1144" s="193"/>
      <c r="N1144" s="194"/>
      <c r="O1144" s="115"/>
      <c r="P1144" s="117"/>
      <c r="Q1144" s="193"/>
      <c r="R1144" s="195"/>
      <c r="S1144" s="195"/>
      <c r="T1144" s="195"/>
      <c r="U1144" s="195"/>
      <c r="V1144" s="195"/>
      <c r="W1144" s="196"/>
      <c r="X1144" s="188"/>
    </row>
    <row r="1145" spans="1:24" ht="20.25" customHeight="1">
      <c r="A1145" s="188"/>
      <c r="B1145" s="189"/>
      <c r="C1145" s="188"/>
      <c r="D1145" s="189"/>
      <c r="E1145" s="190"/>
      <c r="F1145" s="188"/>
      <c r="G1145" s="191"/>
      <c r="H1145" s="189"/>
      <c r="I1145" s="114"/>
      <c r="J1145" s="114"/>
      <c r="K1145" s="188"/>
      <c r="L1145" s="188"/>
      <c r="M1145" s="193"/>
      <c r="N1145" s="194"/>
      <c r="O1145" s="115"/>
      <c r="P1145" s="117"/>
      <c r="Q1145" s="193"/>
      <c r="R1145" s="195"/>
      <c r="S1145" s="195"/>
      <c r="T1145" s="195"/>
      <c r="U1145" s="195"/>
      <c r="V1145" s="195"/>
      <c r="W1145" s="196"/>
      <c r="X1145" s="188"/>
    </row>
    <row r="1146" spans="1:24" ht="20.25" customHeight="1">
      <c r="A1146" s="188"/>
      <c r="B1146" s="189"/>
      <c r="C1146" s="188"/>
      <c r="D1146" s="189"/>
      <c r="E1146" s="190"/>
      <c r="F1146" s="188"/>
      <c r="G1146" s="191"/>
      <c r="H1146" s="189"/>
      <c r="I1146" s="114"/>
      <c r="J1146" s="114"/>
      <c r="K1146" s="188"/>
      <c r="L1146" s="188"/>
      <c r="M1146" s="193"/>
      <c r="N1146" s="194"/>
      <c r="O1146" s="115"/>
      <c r="P1146" s="117"/>
      <c r="Q1146" s="193"/>
      <c r="R1146" s="195"/>
      <c r="S1146" s="195"/>
      <c r="T1146" s="195"/>
      <c r="U1146" s="195"/>
      <c r="V1146" s="195"/>
      <c r="W1146" s="196"/>
      <c r="X1146" s="188"/>
    </row>
    <row r="1147" spans="1:24" ht="20.25" customHeight="1">
      <c r="A1147" s="188"/>
      <c r="B1147" s="189"/>
      <c r="C1147" s="188"/>
      <c r="D1147" s="189"/>
      <c r="E1147" s="190"/>
      <c r="F1147" s="188"/>
      <c r="G1147" s="191"/>
      <c r="H1147" s="189"/>
      <c r="I1147" s="114"/>
      <c r="J1147" s="114"/>
      <c r="K1147" s="188"/>
      <c r="L1147" s="188"/>
      <c r="M1147" s="193"/>
      <c r="N1147" s="194"/>
      <c r="O1147" s="115"/>
      <c r="P1147" s="117"/>
      <c r="Q1147" s="193"/>
      <c r="R1147" s="195"/>
      <c r="S1147" s="195"/>
      <c r="T1147" s="195"/>
      <c r="U1147" s="195"/>
      <c r="V1147" s="195"/>
      <c r="W1147" s="196"/>
      <c r="X1147" s="188"/>
    </row>
    <row r="1148" spans="1:24" ht="20.25" customHeight="1">
      <c r="A1148" s="188"/>
      <c r="B1148" s="189"/>
      <c r="C1148" s="188"/>
      <c r="D1148" s="189"/>
      <c r="E1148" s="190"/>
      <c r="F1148" s="188"/>
      <c r="G1148" s="191"/>
      <c r="H1148" s="189"/>
      <c r="I1148" s="114"/>
      <c r="J1148" s="114"/>
      <c r="K1148" s="188"/>
      <c r="L1148" s="188"/>
      <c r="M1148" s="193"/>
      <c r="N1148" s="194"/>
      <c r="O1148" s="115"/>
      <c r="P1148" s="117"/>
      <c r="Q1148" s="193"/>
      <c r="R1148" s="195"/>
      <c r="S1148" s="195"/>
      <c r="T1148" s="195"/>
      <c r="U1148" s="195"/>
      <c r="V1148" s="195"/>
      <c r="W1148" s="196"/>
      <c r="X1148" s="188"/>
    </row>
    <row r="1149" spans="1:24" ht="20.25" customHeight="1">
      <c r="A1149" s="188"/>
      <c r="B1149" s="189"/>
      <c r="C1149" s="188"/>
      <c r="D1149" s="189"/>
      <c r="E1149" s="190"/>
      <c r="F1149" s="188"/>
      <c r="G1149" s="191"/>
      <c r="H1149" s="189"/>
      <c r="I1149" s="114"/>
      <c r="J1149" s="114"/>
      <c r="K1149" s="188"/>
      <c r="L1149" s="188"/>
      <c r="M1149" s="193"/>
      <c r="N1149" s="194"/>
      <c r="O1149" s="115"/>
      <c r="P1149" s="117"/>
      <c r="Q1149" s="193"/>
      <c r="R1149" s="195"/>
      <c r="S1149" s="195"/>
      <c r="T1149" s="195"/>
      <c r="U1149" s="195"/>
      <c r="V1149" s="195"/>
      <c r="W1149" s="196"/>
      <c r="X1149" s="188"/>
    </row>
    <row r="1150" spans="1:24" ht="20.25" customHeight="1">
      <c r="A1150" s="188"/>
      <c r="B1150" s="189"/>
      <c r="C1150" s="188"/>
      <c r="D1150" s="189"/>
      <c r="E1150" s="190"/>
      <c r="F1150" s="188"/>
      <c r="G1150" s="191"/>
      <c r="H1150" s="189"/>
      <c r="I1150" s="114"/>
      <c r="J1150" s="114"/>
      <c r="K1150" s="188"/>
      <c r="L1150" s="188"/>
      <c r="M1150" s="193"/>
      <c r="N1150" s="194"/>
      <c r="O1150" s="115"/>
      <c r="P1150" s="117"/>
      <c r="Q1150" s="193"/>
      <c r="R1150" s="195"/>
      <c r="S1150" s="195"/>
      <c r="T1150" s="195"/>
      <c r="U1150" s="195"/>
      <c r="V1150" s="195"/>
      <c r="W1150" s="196"/>
      <c r="X1150" s="188"/>
    </row>
    <row r="1151" spans="1:24" ht="20.25" customHeight="1">
      <c r="A1151" s="188"/>
      <c r="B1151" s="189"/>
      <c r="C1151" s="188"/>
      <c r="D1151" s="189"/>
      <c r="E1151" s="190"/>
      <c r="F1151" s="188"/>
      <c r="G1151" s="191"/>
      <c r="H1151" s="189"/>
      <c r="I1151" s="114"/>
      <c r="J1151" s="114"/>
      <c r="K1151" s="188"/>
      <c r="L1151" s="188"/>
      <c r="M1151" s="193"/>
      <c r="N1151" s="194"/>
      <c r="O1151" s="115"/>
      <c r="P1151" s="117"/>
      <c r="Q1151" s="193"/>
      <c r="R1151" s="195"/>
      <c r="S1151" s="195"/>
      <c r="T1151" s="195"/>
      <c r="U1151" s="195"/>
      <c r="V1151" s="195"/>
      <c r="W1151" s="196"/>
      <c r="X1151" s="188"/>
    </row>
    <row r="1152" spans="1:24" ht="20.25" customHeight="1">
      <c r="A1152" s="188"/>
      <c r="B1152" s="189"/>
      <c r="C1152" s="188"/>
      <c r="D1152" s="189"/>
      <c r="E1152" s="190"/>
      <c r="F1152" s="188"/>
      <c r="G1152" s="191"/>
      <c r="H1152" s="189"/>
      <c r="I1152" s="114"/>
      <c r="J1152" s="114"/>
      <c r="K1152" s="188"/>
      <c r="L1152" s="188"/>
      <c r="M1152" s="193"/>
      <c r="N1152" s="194"/>
      <c r="O1152" s="115"/>
      <c r="P1152" s="117"/>
      <c r="Q1152" s="193"/>
      <c r="R1152" s="195"/>
      <c r="S1152" s="195"/>
      <c r="T1152" s="195"/>
      <c r="U1152" s="195"/>
      <c r="V1152" s="195"/>
      <c r="W1152" s="196"/>
      <c r="X1152" s="188"/>
    </row>
    <row r="1153" spans="1:24" ht="20.25" customHeight="1">
      <c r="A1153" s="188"/>
      <c r="B1153" s="189"/>
      <c r="C1153" s="188"/>
      <c r="D1153" s="189"/>
      <c r="E1153" s="190"/>
      <c r="F1153" s="188"/>
      <c r="G1153" s="191"/>
      <c r="H1153" s="189"/>
      <c r="I1153" s="114"/>
      <c r="J1153" s="114"/>
      <c r="K1153" s="188"/>
      <c r="L1153" s="188"/>
      <c r="M1153" s="193"/>
      <c r="N1153" s="194"/>
      <c r="O1153" s="115"/>
      <c r="P1153" s="117"/>
      <c r="Q1153" s="193"/>
      <c r="R1153" s="195"/>
      <c r="S1153" s="195"/>
      <c r="T1153" s="195"/>
      <c r="U1153" s="195"/>
      <c r="V1153" s="195"/>
      <c r="W1153" s="196"/>
      <c r="X1153" s="188"/>
    </row>
    <row r="1154" spans="1:24" ht="20.25" customHeight="1">
      <c r="A1154" s="188"/>
      <c r="B1154" s="189"/>
      <c r="C1154" s="188"/>
      <c r="D1154" s="189"/>
      <c r="E1154" s="190"/>
      <c r="F1154" s="188"/>
      <c r="G1154" s="191"/>
      <c r="H1154" s="189"/>
      <c r="I1154" s="114"/>
      <c r="J1154" s="114"/>
      <c r="K1154" s="188"/>
      <c r="L1154" s="188"/>
      <c r="M1154" s="193"/>
      <c r="N1154" s="194"/>
      <c r="O1154" s="115"/>
      <c r="P1154" s="117"/>
      <c r="Q1154" s="193"/>
      <c r="R1154" s="195"/>
      <c r="S1154" s="195"/>
      <c r="T1154" s="195"/>
      <c r="U1154" s="195"/>
      <c r="V1154" s="195"/>
      <c r="W1154" s="196"/>
      <c r="X1154" s="188"/>
    </row>
    <row r="1155" spans="1:24" ht="20.25" customHeight="1">
      <c r="A1155" s="188"/>
      <c r="B1155" s="189"/>
      <c r="C1155" s="188"/>
      <c r="D1155" s="189"/>
      <c r="E1155" s="190"/>
      <c r="F1155" s="188"/>
      <c r="G1155" s="191"/>
      <c r="H1155" s="189"/>
      <c r="I1155" s="114"/>
      <c r="J1155" s="114"/>
      <c r="K1155" s="188"/>
      <c r="L1155" s="188"/>
      <c r="M1155" s="193"/>
      <c r="N1155" s="194"/>
      <c r="O1155" s="115"/>
      <c r="P1155" s="117"/>
      <c r="Q1155" s="193"/>
      <c r="R1155" s="195"/>
      <c r="S1155" s="195"/>
      <c r="T1155" s="195"/>
      <c r="U1155" s="195"/>
      <c r="V1155" s="195"/>
      <c r="W1155" s="196"/>
      <c r="X1155" s="188"/>
    </row>
    <row r="1156" spans="1:24" ht="20.25" customHeight="1">
      <c r="A1156" s="188"/>
      <c r="B1156" s="189"/>
      <c r="C1156" s="188"/>
      <c r="D1156" s="189"/>
      <c r="E1156" s="190"/>
      <c r="F1156" s="188"/>
      <c r="G1156" s="191"/>
      <c r="H1156" s="189"/>
      <c r="I1156" s="114"/>
      <c r="J1156" s="114"/>
      <c r="K1156" s="188"/>
      <c r="L1156" s="188"/>
      <c r="M1156" s="193"/>
      <c r="N1156" s="194"/>
      <c r="O1156" s="115"/>
      <c r="P1156" s="117"/>
      <c r="Q1156" s="193"/>
      <c r="R1156" s="195"/>
      <c r="S1156" s="195"/>
      <c r="T1156" s="195"/>
      <c r="U1156" s="195"/>
      <c r="V1156" s="195"/>
      <c r="W1156" s="196"/>
      <c r="X1156" s="188"/>
    </row>
    <row r="1157" spans="1:24" ht="20.25" customHeight="1">
      <c r="A1157" s="188"/>
      <c r="B1157" s="189"/>
      <c r="C1157" s="188"/>
      <c r="D1157" s="189"/>
      <c r="E1157" s="190"/>
      <c r="F1157" s="188"/>
      <c r="G1157" s="191"/>
      <c r="H1157" s="189"/>
      <c r="I1157" s="114"/>
      <c r="J1157" s="114"/>
      <c r="K1157" s="188"/>
      <c r="L1157" s="188"/>
      <c r="M1157" s="193"/>
      <c r="N1157" s="194"/>
      <c r="O1157" s="115"/>
      <c r="P1157" s="117"/>
      <c r="Q1157" s="193"/>
      <c r="R1157" s="195"/>
      <c r="S1157" s="195"/>
      <c r="T1157" s="195"/>
      <c r="U1157" s="195"/>
      <c r="V1157" s="195"/>
      <c r="W1157" s="196"/>
      <c r="X1157" s="188"/>
    </row>
    <row r="1158" spans="1:24" ht="20.25" customHeight="1">
      <c r="A1158" s="188"/>
      <c r="B1158" s="189"/>
      <c r="C1158" s="188"/>
      <c r="D1158" s="189"/>
      <c r="E1158" s="190"/>
      <c r="F1158" s="188"/>
      <c r="G1158" s="191"/>
      <c r="H1158" s="189"/>
      <c r="I1158" s="114"/>
      <c r="J1158" s="114"/>
      <c r="K1158" s="188"/>
      <c r="L1158" s="188"/>
      <c r="M1158" s="193"/>
      <c r="N1158" s="194"/>
      <c r="O1158" s="115"/>
      <c r="P1158" s="117"/>
      <c r="Q1158" s="193"/>
      <c r="R1158" s="195"/>
      <c r="S1158" s="195"/>
      <c r="T1158" s="195"/>
      <c r="U1158" s="195"/>
      <c r="V1158" s="195"/>
      <c r="W1158" s="196"/>
      <c r="X1158" s="188"/>
    </row>
    <row r="1159" spans="1:24" ht="20.25" customHeight="1">
      <c r="A1159" s="188"/>
      <c r="B1159" s="189"/>
      <c r="C1159" s="188"/>
      <c r="D1159" s="189"/>
      <c r="E1159" s="190"/>
      <c r="F1159" s="188"/>
      <c r="G1159" s="191"/>
      <c r="H1159" s="189"/>
      <c r="I1159" s="114"/>
      <c r="J1159" s="114"/>
      <c r="K1159" s="188"/>
      <c r="L1159" s="188"/>
      <c r="M1159" s="193"/>
      <c r="N1159" s="194"/>
      <c r="O1159" s="115"/>
      <c r="P1159" s="117"/>
      <c r="Q1159" s="193"/>
      <c r="R1159" s="195"/>
      <c r="S1159" s="195"/>
      <c r="T1159" s="195"/>
      <c r="U1159" s="195"/>
      <c r="V1159" s="195"/>
      <c r="W1159" s="196"/>
      <c r="X1159" s="188"/>
    </row>
    <row r="1160" spans="1:24" ht="20.25" customHeight="1">
      <c r="A1160" s="188"/>
      <c r="B1160" s="189"/>
      <c r="C1160" s="188"/>
      <c r="D1160" s="189"/>
      <c r="E1160" s="190"/>
      <c r="F1160" s="188"/>
      <c r="G1160" s="191"/>
      <c r="H1160" s="189"/>
      <c r="I1160" s="114"/>
      <c r="J1160" s="114"/>
      <c r="K1160" s="188"/>
      <c r="L1160" s="188"/>
      <c r="M1160" s="193"/>
      <c r="N1160" s="194"/>
      <c r="O1160" s="115"/>
      <c r="P1160" s="117"/>
      <c r="Q1160" s="193"/>
      <c r="R1160" s="195"/>
      <c r="S1160" s="195"/>
      <c r="T1160" s="195"/>
      <c r="U1160" s="195"/>
      <c r="V1160" s="195"/>
      <c r="W1160" s="196"/>
      <c r="X1160" s="188"/>
    </row>
    <row r="1161" spans="1:24" ht="20.25" customHeight="1">
      <c r="A1161" s="188"/>
      <c r="B1161" s="189"/>
      <c r="C1161" s="188"/>
      <c r="D1161" s="189"/>
      <c r="E1161" s="190"/>
      <c r="F1161" s="188"/>
      <c r="G1161" s="191"/>
      <c r="H1161" s="189"/>
      <c r="I1161" s="114"/>
      <c r="J1161" s="114"/>
      <c r="K1161" s="188"/>
      <c r="L1161" s="188"/>
      <c r="M1161" s="193"/>
      <c r="N1161" s="194"/>
      <c r="O1161" s="115"/>
      <c r="P1161" s="117"/>
      <c r="Q1161" s="193"/>
      <c r="R1161" s="195"/>
      <c r="S1161" s="195"/>
      <c r="T1161" s="195"/>
      <c r="U1161" s="195"/>
      <c r="V1161" s="195"/>
      <c r="W1161" s="196"/>
      <c r="X1161" s="188"/>
    </row>
    <row r="1162" spans="1:24" ht="20.25" customHeight="1">
      <c r="A1162" s="188"/>
      <c r="B1162" s="189"/>
      <c r="C1162" s="188"/>
      <c r="D1162" s="189"/>
      <c r="E1162" s="190"/>
      <c r="F1162" s="188"/>
      <c r="G1162" s="191"/>
      <c r="H1162" s="189"/>
      <c r="I1162" s="114"/>
      <c r="J1162" s="114"/>
      <c r="K1162" s="188"/>
      <c r="L1162" s="188"/>
      <c r="M1162" s="193"/>
      <c r="N1162" s="194"/>
      <c r="O1162" s="115"/>
      <c r="P1162" s="117"/>
      <c r="Q1162" s="193"/>
      <c r="R1162" s="195"/>
      <c r="S1162" s="195"/>
      <c r="T1162" s="195"/>
      <c r="U1162" s="195"/>
      <c r="V1162" s="195"/>
      <c r="W1162" s="196"/>
      <c r="X1162" s="188"/>
    </row>
    <row r="1163" spans="1:24" ht="20.25" customHeight="1">
      <c r="A1163" s="188"/>
      <c r="B1163" s="189"/>
      <c r="C1163" s="188"/>
      <c r="D1163" s="189"/>
      <c r="E1163" s="190"/>
      <c r="F1163" s="188"/>
      <c r="G1163" s="191"/>
      <c r="H1163" s="189"/>
      <c r="I1163" s="114"/>
      <c r="J1163" s="114"/>
      <c r="K1163" s="188"/>
      <c r="L1163" s="188"/>
      <c r="M1163" s="193"/>
      <c r="N1163" s="194"/>
      <c r="O1163" s="115"/>
      <c r="P1163" s="117"/>
      <c r="Q1163" s="193"/>
      <c r="R1163" s="195"/>
      <c r="S1163" s="195"/>
      <c r="T1163" s="195"/>
      <c r="U1163" s="195"/>
      <c r="V1163" s="195"/>
      <c r="W1163" s="196"/>
      <c r="X1163" s="188"/>
    </row>
    <row r="1164" spans="1:24" ht="20.25" customHeight="1">
      <c r="A1164" s="188"/>
      <c r="B1164" s="189"/>
      <c r="C1164" s="188"/>
      <c r="D1164" s="189"/>
      <c r="E1164" s="190"/>
      <c r="F1164" s="188"/>
      <c r="G1164" s="191"/>
      <c r="H1164" s="189"/>
      <c r="I1164" s="114"/>
      <c r="J1164" s="114"/>
      <c r="K1164" s="188"/>
      <c r="L1164" s="188"/>
      <c r="M1164" s="193"/>
      <c r="N1164" s="194"/>
      <c r="O1164" s="115"/>
      <c r="P1164" s="117"/>
      <c r="Q1164" s="193"/>
      <c r="R1164" s="195"/>
      <c r="S1164" s="195"/>
      <c r="T1164" s="195"/>
      <c r="U1164" s="195"/>
      <c r="V1164" s="195"/>
      <c r="W1164" s="196"/>
      <c r="X1164" s="188"/>
    </row>
    <row r="1165" spans="1:24" ht="20.25" customHeight="1">
      <c r="A1165" s="188"/>
      <c r="B1165" s="189"/>
      <c r="C1165" s="188"/>
      <c r="D1165" s="189"/>
      <c r="E1165" s="190"/>
      <c r="F1165" s="188"/>
      <c r="G1165" s="191"/>
      <c r="H1165" s="189"/>
      <c r="I1165" s="114"/>
      <c r="J1165" s="114"/>
      <c r="K1165" s="188"/>
      <c r="L1165" s="188"/>
      <c r="M1165" s="193"/>
      <c r="N1165" s="194"/>
      <c r="O1165" s="115"/>
      <c r="P1165" s="117"/>
      <c r="Q1165" s="193"/>
      <c r="R1165" s="195"/>
      <c r="S1165" s="195"/>
      <c r="T1165" s="195"/>
      <c r="U1165" s="195"/>
      <c r="V1165" s="195"/>
      <c r="W1165" s="196"/>
      <c r="X1165" s="188"/>
    </row>
    <row r="1166" spans="1:24" ht="20.25" customHeight="1">
      <c r="A1166" s="188"/>
      <c r="B1166" s="189"/>
      <c r="C1166" s="188"/>
      <c r="D1166" s="189"/>
      <c r="E1166" s="190"/>
      <c r="F1166" s="188"/>
      <c r="G1166" s="191"/>
      <c r="H1166" s="189"/>
      <c r="I1166" s="114"/>
      <c r="J1166" s="114"/>
      <c r="K1166" s="188"/>
      <c r="L1166" s="188"/>
      <c r="M1166" s="193"/>
      <c r="N1166" s="194"/>
      <c r="O1166" s="115"/>
      <c r="P1166" s="117"/>
      <c r="Q1166" s="193"/>
      <c r="R1166" s="195"/>
      <c r="S1166" s="195"/>
      <c r="T1166" s="195"/>
      <c r="U1166" s="195"/>
      <c r="V1166" s="195"/>
      <c r="W1166" s="196"/>
      <c r="X1166" s="188"/>
    </row>
    <row r="1167" spans="1:24" ht="20.25" customHeight="1">
      <c r="A1167" s="188"/>
      <c r="B1167" s="189"/>
      <c r="C1167" s="188"/>
      <c r="D1167" s="189"/>
      <c r="E1167" s="190"/>
      <c r="F1167" s="188"/>
      <c r="G1167" s="191"/>
      <c r="H1167" s="189"/>
      <c r="I1167" s="114"/>
      <c r="J1167" s="114"/>
      <c r="K1167" s="188"/>
      <c r="L1167" s="188"/>
      <c r="M1167" s="193"/>
      <c r="N1167" s="194"/>
      <c r="O1167" s="115"/>
      <c r="P1167" s="117"/>
      <c r="Q1167" s="193"/>
      <c r="R1167" s="195"/>
      <c r="S1167" s="195"/>
      <c r="T1167" s="195"/>
      <c r="U1167" s="195"/>
      <c r="V1167" s="195"/>
      <c r="W1167" s="196"/>
      <c r="X1167" s="188"/>
    </row>
    <row r="1168" spans="1:24" ht="20.25" customHeight="1">
      <c r="A1168" s="188"/>
      <c r="B1168" s="189"/>
      <c r="C1168" s="188"/>
      <c r="D1168" s="189"/>
      <c r="E1168" s="190"/>
      <c r="F1168" s="188"/>
      <c r="G1168" s="191"/>
      <c r="H1168" s="189"/>
      <c r="I1168" s="114"/>
      <c r="J1168" s="114"/>
      <c r="K1168" s="188"/>
      <c r="L1168" s="188"/>
      <c r="M1168" s="193"/>
      <c r="N1168" s="194"/>
      <c r="O1168" s="115"/>
      <c r="P1168" s="117"/>
      <c r="Q1168" s="193"/>
      <c r="R1168" s="195"/>
      <c r="S1168" s="195"/>
      <c r="T1168" s="195"/>
      <c r="U1168" s="195"/>
      <c r="V1168" s="195"/>
      <c r="W1168" s="196"/>
      <c r="X1168" s="188"/>
    </row>
    <row r="1169" spans="1:24" ht="20.25" customHeight="1">
      <c r="A1169" s="188"/>
      <c r="B1169" s="189"/>
      <c r="C1169" s="188"/>
      <c r="D1169" s="189"/>
      <c r="E1169" s="190"/>
      <c r="F1169" s="188"/>
      <c r="G1169" s="191"/>
      <c r="H1169" s="189"/>
      <c r="I1169" s="114"/>
      <c r="J1169" s="114"/>
      <c r="K1169" s="188"/>
      <c r="L1169" s="188"/>
      <c r="M1169" s="193"/>
      <c r="N1169" s="194"/>
      <c r="O1169" s="115"/>
      <c r="P1169" s="117"/>
      <c r="Q1169" s="193"/>
      <c r="R1169" s="195"/>
      <c r="S1169" s="195"/>
      <c r="T1169" s="195"/>
      <c r="U1169" s="195"/>
      <c r="V1169" s="195"/>
      <c r="W1169" s="196"/>
      <c r="X1169" s="188"/>
    </row>
    <row r="1170" spans="1:24" ht="20.25" customHeight="1">
      <c r="A1170" s="188"/>
      <c r="B1170" s="189"/>
      <c r="C1170" s="188"/>
      <c r="D1170" s="189"/>
      <c r="E1170" s="190"/>
      <c r="F1170" s="188"/>
      <c r="G1170" s="191"/>
      <c r="H1170" s="189"/>
      <c r="I1170" s="114"/>
      <c r="J1170" s="114"/>
      <c r="K1170" s="188"/>
      <c r="L1170" s="188"/>
      <c r="M1170" s="193"/>
      <c r="N1170" s="194"/>
      <c r="O1170" s="115"/>
      <c r="P1170" s="117"/>
      <c r="Q1170" s="193"/>
      <c r="R1170" s="195"/>
      <c r="S1170" s="195"/>
      <c r="T1170" s="195"/>
      <c r="U1170" s="195"/>
      <c r="V1170" s="195"/>
      <c r="W1170" s="196"/>
      <c r="X1170" s="188"/>
    </row>
    <row r="1171" spans="1:24" ht="20.25" customHeight="1">
      <c r="A1171" s="188"/>
      <c r="B1171" s="189"/>
      <c r="C1171" s="188"/>
      <c r="D1171" s="189"/>
      <c r="E1171" s="190"/>
      <c r="F1171" s="188"/>
      <c r="G1171" s="191"/>
      <c r="H1171" s="189"/>
      <c r="I1171" s="114"/>
      <c r="J1171" s="114"/>
      <c r="K1171" s="188"/>
      <c r="L1171" s="188"/>
      <c r="M1171" s="193"/>
      <c r="N1171" s="194"/>
      <c r="O1171" s="115"/>
      <c r="P1171" s="117"/>
      <c r="Q1171" s="193"/>
      <c r="R1171" s="195"/>
      <c r="S1171" s="195"/>
      <c r="T1171" s="195"/>
      <c r="U1171" s="195"/>
      <c r="V1171" s="195"/>
      <c r="W1171" s="196"/>
      <c r="X1171" s="188"/>
    </row>
    <row r="1172" spans="1:24" ht="20.25" customHeight="1">
      <c r="A1172" s="188"/>
      <c r="B1172" s="189"/>
      <c r="C1172" s="188"/>
      <c r="D1172" s="189"/>
      <c r="E1172" s="190"/>
      <c r="F1172" s="188"/>
      <c r="G1172" s="191"/>
      <c r="H1172" s="189"/>
      <c r="I1172" s="114"/>
      <c r="J1172" s="114"/>
      <c r="K1172" s="188"/>
      <c r="L1172" s="188"/>
      <c r="M1172" s="193"/>
      <c r="N1172" s="194"/>
      <c r="O1172" s="115"/>
      <c r="P1172" s="117"/>
      <c r="Q1172" s="193"/>
      <c r="R1172" s="195"/>
      <c r="S1172" s="195"/>
      <c r="T1172" s="195"/>
      <c r="U1172" s="195"/>
      <c r="V1172" s="195"/>
      <c r="W1172" s="196"/>
      <c r="X1172" s="188"/>
    </row>
    <row r="1173" spans="1:24" ht="20.25" customHeight="1">
      <c r="A1173" s="188"/>
      <c r="B1173" s="189"/>
      <c r="C1173" s="188"/>
      <c r="D1173" s="189"/>
      <c r="E1173" s="190"/>
      <c r="F1173" s="188"/>
      <c r="G1173" s="191"/>
      <c r="H1173" s="189"/>
      <c r="I1173" s="114"/>
      <c r="J1173" s="114"/>
      <c r="K1173" s="188"/>
      <c r="L1173" s="188"/>
      <c r="M1173" s="193"/>
      <c r="N1173" s="194"/>
      <c r="O1173" s="115"/>
      <c r="P1173" s="117"/>
      <c r="Q1173" s="193"/>
      <c r="R1173" s="195"/>
      <c r="S1173" s="195"/>
      <c r="T1173" s="195"/>
      <c r="U1173" s="195"/>
      <c r="V1173" s="195"/>
      <c r="W1173" s="196"/>
      <c r="X1173" s="188"/>
    </row>
    <row r="1174" spans="1:24" ht="20.25" customHeight="1">
      <c r="A1174" s="188"/>
      <c r="B1174" s="189"/>
      <c r="C1174" s="188"/>
      <c r="D1174" s="189"/>
      <c r="E1174" s="190"/>
      <c r="F1174" s="188"/>
      <c r="G1174" s="191"/>
      <c r="H1174" s="189"/>
      <c r="I1174" s="114"/>
      <c r="J1174" s="114"/>
      <c r="K1174" s="188"/>
      <c r="L1174" s="188"/>
      <c r="M1174" s="193"/>
      <c r="N1174" s="194"/>
      <c r="O1174" s="115"/>
      <c r="P1174" s="117"/>
      <c r="Q1174" s="193"/>
      <c r="R1174" s="195"/>
      <c r="S1174" s="195"/>
      <c r="T1174" s="195"/>
      <c r="U1174" s="195"/>
      <c r="V1174" s="195"/>
      <c r="W1174" s="196"/>
      <c r="X1174" s="188"/>
    </row>
    <row r="1175" spans="1:24" ht="20.25" customHeight="1">
      <c r="A1175" s="188"/>
      <c r="B1175" s="189"/>
      <c r="C1175" s="188"/>
      <c r="D1175" s="189"/>
      <c r="E1175" s="190"/>
      <c r="F1175" s="188"/>
      <c r="G1175" s="191"/>
      <c r="H1175" s="189"/>
      <c r="I1175" s="114"/>
      <c r="J1175" s="114"/>
      <c r="K1175" s="188"/>
      <c r="L1175" s="188"/>
      <c r="M1175" s="193"/>
      <c r="N1175" s="194"/>
      <c r="O1175" s="115"/>
      <c r="P1175" s="117"/>
      <c r="Q1175" s="193"/>
      <c r="R1175" s="195"/>
      <c r="S1175" s="195"/>
      <c r="T1175" s="195"/>
      <c r="U1175" s="195"/>
      <c r="V1175" s="195"/>
      <c r="W1175" s="196"/>
      <c r="X1175" s="188"/>
    </row>
    <row r="1176" spans="1:24" ht="20.25" customHeight="1">
      <c r="A1176" s="188"/>
      <c r="B1176" s="189"/>
      <c r="C1176" s="188"/>
      <c r="D1176" s="189"/>
      <c r="E1176" s="190"/>
      <c r="F1176" s="188"/>
      <c r="G1176" s="191"/>
      <c r="H1176" s="189"/>
      <c r="I1176" s="114"/>
      <c r="J1176" s="114"/>
      <c r="K1176" s="188"/>
      <c r="L1176" s="188"/>
      <c r="M1176" s="193"/>
      <c r="N1176" s="194"/>
      <c r="O1176" s="115"/>
      <c r="P1176" s="117"/>
      <c r="Q1176" s="193"/>
      <c r="R1176" s="195"/>
      <c r="S1176" s="195"/>
      <c r="T1176" s="195"/>
      <c r="U1176" s="195"/>
      <c r="V1176" s="195"/>
      <c r="W1176" s="196"/>
      <c r="X1176" s="188"/>
    </row>
    <row r="1177" spans="1:24" ht="20.25" customHeight="1">
      <c r="A1177" s="188"/>
      <c r="B1177" s="189"/>
      <c r="C1177" s="188"/>
      <c r="D1177" s="189"/>
      <c r="E1177" s="190"/>
      <c r="F1177" s="188"/>
      <c r="G1177" s="191"/>
      <c r="H1177" s="189"/>
      <c r="I1177" s="114"/>
      <c r="J1177" s="114"/>
      <c r="K1177" s="188"/>
      <c r="L1177" s="188"/>
      <c r="M1177" s="193"/>
      <c r="N1177" s="194"/>
      <c r="O1177" s="115"/>
      <c r="P1177" s="117"/>
      <c r="Q1177" s="193"/>
      <c r="R1177" s="195"/>
      <c r="S1177" s="195"/>
      <c r="T1177" s="195"/>
      <c r="U1177" s="195"/>
      <c r="V1177" s="195"/>
      <c r="W1177" s="196"/>
      <c r="X1177" s="188"/>
    </row>
    <row r="1178" spans="1:24" ht="20.25" customHeight="1">
      <c r="A1178" s="188"/>
      <c r="B1178" s="189"/>
      <c r="C1178" s="188"/>
      <c r="D1178" s="189"/>
      <c r="E1178" s="190"/>
      <c r="F1178" s="188"/>
      <c r="G1178" s="191"/>
      <c r="H1178" s="189"/>
      <c r="I1178" s="114"/>
      <c r="J1178" s="114"/>
      <c r="K1178" s="188"/>
      <c r="L1178" s="188"/>
      <c r="M1178" s="193"/>
      <c r="N1178" s="194"/>
      <c r="O1178" s="115"/>
      <c r="P1178" s="117"/>
      <c r="Q1178" s="193"/>
      <c r="R1178" s="195"/>
      <c r="S1178" s="195"/>
      <c r="T1178" s="195"/>
      <c r="U1178" s="195"/>
      <c r="V1178" s="195"/>
      <c r="W1178" s="196"/>
      <c r="X1178" s="188"/>
    </row>
    <row r="1179" spans="1:24" ht="20.25" customHeight="1">
      <c r="A1179" s="188"/>
      <c r="B1179" s="189"/>
      <c r="C1179" s="188"/>
      <c r="D1179" s="189"/>
      <c r="E1179" s="190"/>
      <c r="F1179" s="188"/>
      <c r="G1179" s="191"/>
      <c r="H1179" s="189"/>
      <c r="I1179" s="114"/>
      <c r="J1179" s="114"/>
      <c r="K1179" s="188"/>
      <c r="L1179" s="188"/>
      <c r="M1179" s="193"/>
      <c r="N1179" s="194"/>
      <c r="O1179" s="115"/>
      <c r="P1179" s="117"/>
      <c r="Q1179" s="193"/>
      <c r="R1179" s="195"/>
      <c r="S1179" s="195"/>
      <c r="T1179" s="195"/>
      <c r="U1179" s="195"/>
      <c r="V1179" s="195"/>
      <c r="W1179" s="196"/>
      <c r="X1179" s="188"/>
    </row>
    <row r="1180" spans="1:24" ht="20.25" customHeight="1">
      <c r="A1180" s="188"/>
      <c r="B1180" s="189"/>
      <c r="C1180" s="188"/>
      <c r="D1180" s="189"/>
      <c r="E1180" s="190"/>
      <c r="F1180" s="188"/>
      <c r="G1180" s="191"/>
      <c r="H1180" s="189"/>
      <c r="I1180" s="114"/>
      <c r="J1180" s="114"/>
      <c r="K1180" s="188"/>
      <c r="L1180" s="188"/>
      <c r="M1180" s="193"/>
      <c r="N1180" s="194"/>
      <c r="O1180" s="115"/>
      <c r="P1180" s="117"/>
      <c r="Q1180" s="193"/>
      <c r="R1180" s="195"/>
      <c r="S1180" s="195"/>
      <c r="T1180" s="195"/>
      <c r="U1180" s="195"/>
      <c r="V1180" s="195"/>
      <c r="W1180" s="196"/>
      <c r="X1180" s="188"/>
    </row>
    <row r="1181" spans="1:24" ht="20.25" customHeight="1">
      <c r="A1181" s="188"/>
      <c r="B1181" s="189"/>
      <c r="C1181" s="188"/>
      <c r="D1181" s="189"/>
      <c r="E1181" s="190"/>
      <c r="F1181" s="188"/>
      <c r="G1181" s="191"/>
      <c r="H1181" s="189"/>
      <c r="I1181" s="114"/>
      <c r="J1181" s="114"/>
      <c r="K1181" s="188"/>
      <c r="L1181" s="188"/>
      <c r="M1181" s="193"/>
      <c r="N1181" s="194"/>
      <c r="O1181" s="115"/>
      <c r="P1181" s="117"/>
      <c r="Q1181" s="193"/>
      <c r="R1181" s="195"/>
      <c r="S1181" s="195"/>
      <c r="T1181" s="195"/>
      <c r="U1181" s="195"/>
      <c r="V1181" s="195"/>
      <c r="W1181" s="196"/>
      <c r="X1181" s="188"/>
    </row>
    <row r="1182" spans="1:24" ht="20.25" customHeight="1">
      <c r="A1182" s="188"/>
      <c r="B1182" s="189"/>
      <c r="C1182" s="188"/>
      <c r="D1182" s="189"/>
      <c r="E1182" s="190"/>
      <c r="F1182" s="188"/>
      <c r="G1182" s="191"/>
      <c r="H1182" s="189"/>
      <c r="I1182" s="114"/>
      <c r="J1182" s="114"/>
      <c r="K1182" s="188"/>
      <c r="L1182" s="188"/>
      <c r="M1182" s="193"/>
      <c r="N1182" s="194"/>
      <c r="O1182" s="115"/>
      <c r="P1182" s="117"/>
      <c r="Q1182" s="193"/>
      <c r="R1182" s="195"/>
      <c r="S1182" s="195"/>
      <c r="T1182" s="195"/>
      <c r="U1182" s="195"/>
      <c r="V1182" s="195"/>
      <c r="W1182" s="196"/>
      <c r="X1182" s="188"/>
    </row>
    <row r="1183" spans="1:24" ht="20.25" customHeight="1">
      <c r="A1183" s="188"/>
      <c r="B1183" s="189"/>
      <c r="C1183" s="188"/>
      <c r="D1183" s="189"/>
      <c r="E1183" s="190"/>
      <c r="F1183" s="188"/>
      <c r="G1183" s="191"/>
      <c r="H1183" s="189"/>
      <c r="I1183" s="114"/>
      <c r="J1183" s="114"/>
      <c r="K1183" s="188"/>
      <c r="L1183" s="188"/>
      <c r="M1183" s="193"/>
      <c r="N1183" s="194"/>
      <c r="O1183" s="115"/>
      <c r="P1183" s="117"/>
      <c r="Q1183" s="193"/>
      <c r="R1183" s="195"/>
      <c r="S1183" s="195"/>
      <c r="T1183" s="195"/>
      <c r="U1183" s="195"/>
      <c r="V1183" s="195"/>
      <c r="W1183" s="196"/>
      <c r="X1183" s="188"/>
    </row>
    <row r="1184" spans="1:24" ht="20.25" customHeight="1">
      <c r="A1184" s="188"/>
      <c r="B1184" s="189"/>
      <c r="C1184" s="188"/>
      <c r="D1184" s="189"/>
      <c r="E1184" s="190"/>
      <c r="F1184" s="188"/>
      <c r="G1184" s="191"/>
      <c r="H1184" s="189"/>
      <c r="I1184" s="114"/>
      <c r="J1184" s="114"/>
      <c r="K1184" s="188"/>
      <c r="L1184" s="188"/>
      <c r="M1184" s="193"/>
      <c r="N1184" s="194"/>
      <c r="O1184" s="115"/>
      <c r="P1184" s="117"/>
      <c r="Q1184" s="193"/>
      <c r="R1184" s="195"/>
      <c r="S1184" s="195"/>
      <c r="T1184" s="195"/>
      <c r="U1184" s="195"/>
      <c r="V1184" s="195"/>
      <c r="W1184" s="196"/>
      <c r="X1184" s="188"/>
    </row>
    <row r="1185" spans="1:24" ht="20.25" customHeight="1">
      <c r="A1185" s="188"/>
      <c r="B1185" s="189"/>
      <c r="C1185" s="188"/>
      <c r="D1185" s="189"/>
      <c r="E1185" s="190"/>
      <c r="F1185" s="188"/>
      <c r="G1185" s="191"/>
      <c r="H1185" s="189"/>
      <c r="I1185" s="114"/>
      <c r="J1185" s="114"/>
      <c r="K1185" s="188"/>
      <c r="L1185" s="188"/>
      <c r="M1185" s="193"/>
      <c r="N1185" s="194"/>
      <c r="O1185" s="115"/>
      <c r="P1185" s="117"/>
      <c r="Q1185" s="193"/>
      <c r="R1185" s="195"/>
      <c r="S1185" s="195"/>
      <c r="T1185" s="195"/>
      <c r="U1185" s="195"/>
      <c r="V1185" s="195"/>
      <c r="W1185" s="196"/>
      <c r="X1185" s="188"/>
    </row>
    <row r="1186" spans="1:24" ht="20.25" customHeight="1">
      <c r="A1186" s="188"/>
      <c r="B1186" s="189"/>
      <c r="C1186" s="188"/>
      <c r="D1186" s="189"/>
      <c r="E1186" s="190"/>
      <c r="F1186" s="188"/>
      <c r="G1186" s="191"/>
      <c r="H1186" s="189"/>
      <c r="I1186" s="114"/>
      <c r="J1186" s="114"/>
      <c r="K1186" s="188"/>
      <c r="L1186" s="188"/>
      <c r="M1186" s="193"/>
      <c r="N1186" s="194"/>
      <c r="O1186" s="115"/>
      <c r="P1186" s="117"/>
      <c r="Q1186" s="193"/>
      <c r="R1186" s="195"/>
      <c r="S1186" s="195"/>
      <c r="T1186" s="195"/>
      <c r="U1186" s="195"/>
      <c r="V1186" s="195"/>
      <c r="W1186" s="196"/>
      <c r="X1186" s="188"/>
    </row>
    <row r="1187" spans="1:24" ht="20.25" customHeight="1">
      <c r="A1187" s="188"/>
      <c r="B1187" s="189"/>
      <c r="C1187" s="188"/>
      <c r="D1187" s="189"/>
      <c r="E1187" s="190"/>
      <c r="F1187" s="188"/>
      <c r="G1187" s="191"/>
      <c r="H1187" s="189"/>
      <c r="I1187" s="114"/>
      <c r="J1187" s="114"/>
      <c r="K1187" s="188"/>
      <c r="L1187" s="188"/>
      <c r="M1187" s="193"/>
      <c r="N1187" s="194"/>
      <c r="O1187" s="115"/>
      <c r="P1187" s="117"/>
      <c r="Q1187" s="193"/>
      <c r="R1187" s="195"/>
      <c r="S1187" s="195"/>
      <c r="T1187" s="195"/>
      <c r="U1187" s="195"/>
      <c r="V1187" s="195"/>
      <c r="W1187" s="196"/>
      <c r="X1187" s="188"/>
    </row>
    <row r="1188" spans="1:24" ht="20.25" customHeight="1">
      <c r="A1188" s="188"/>
      <c r="B1188" s="189"/>
      <c r="C1188" s="188"/>
      <c r="D1188" s="189"/>
      <c r="E1188" s="190"/>
      <c r="F1188" s="188"/>
      <c r="G1188" s="191"/>
      <c r="H1188" s="189"/>
      <c r="I1188" s="114"/>
      <c r="J1188" s="114"/>
      <c r="K1188" s="188"/>
      <c r="L1188" s="188"/>
      <c r="M1188" s="193"/>
      <c r="N1188" s="194"/>
      <c r="O1188" s="115"/>
      <c r="P1188" s="117"/>
      <c r="Q1188" s="193"/>
      <c r="R1188" s="195"/>
      <c r="S1188" s="195"/>
      <c r="T1188" s="195"/>
      <c r="U1188" s="195"/>
      <c r="V1188" s="195"/>
      <c r="W1188" s="196"/>
      <c r="X1188" s="188"/>
    </row>
    <row r="1189" spans="1:24" ht="20.25" customHeight="1">
      <c r="A1189" s="188"/>
      <c r="B1189" s="189"/>
      <c r="C1189" s="188"/>
      <c r="D1189" s="189"/>
      <c r="E1189" s="190"/>
      <c r="F1189" s="188"/>
      <c r="G1189" s="191"/>
      <c r="H1189" s="189"/>
      <c r="I1189" s="114"/>
      <c r="J1189" s="114"/>
      <c r="K1189" s="188"/>
      <c r="L1189" s="188"/>
      <c r="M1189" s="193"/>
      <c r="N1189" s="194"/>
      <c r="O1189" s="115"/>
      <c r="P1189" s="117"/>
      <c r="Q1189" s="193"/>
      <c r="R1189" s="195"/>
      <c r="S1189" s="195"/>
      <c r="T1189" s="195"/>
      <c r="U1189" s="195"/>
      <c r="V1189" s="195"/>
      <c r="W1189" s="196"/>
      <c r="X1189" s="188"/>
    </row>
    <row r="1190" spans="1:24" ht="20.25" customHeight="1">
      <c r="A1190" s="188"/>
      <c r="B1190" s="189"/>
      <c r="C1190" s="188"/>
      <c r="D1190" s="189"/>
      <c r="E1190" s="190"/>
      <c r="F1190" s="188"/>
      <c r="G1190" s="191"/>
      <c r="H1190" s="189"/>
      <c r="I1190" s="114"/>
      <c r="J1190" s="114"/>
      <c r="K1190" s="188"/>
      <c r="L1190" s="188"/>
      <c r="M1190" s="193"/>
      <c r="N1190" s="194"/>
      <c r="O1190" s="115"/>
      <c r="P1190" s="117"/>
      <c r="Q1190" s="193"/>
      <c r="R1190" s="195"/>
      <c r="S1190" s="195"/>
      <c r="T1190" s="195"/>
      <c r="U1190" s="195"/>
      <c r="V1190" s="195"/>
      <c r="W1190" s="196"/>
      <c r="X1190" s="188"/>
    </row>
    <row r="1191" spans="1:24" ht="20.25" customHeight="1">
      <c r="A1191" s="188"/>
      <c r="B1191" s="189"/>
      <c r="C1191" s="188"/>
      <c r="D1191" s="189"/>
      <c r="E1191" s="190"/>
      <c r="F1191" s="188"/>
      <c r="G1191" s="191"/>
      <c r="H1191" s="189"/>
      <c r="I1191" s="114"/>
      <c r="J1191" s="114"/>
      <c r="K1191" s="188"/>
      <c r="L1191" s="188"/>
      <c r="M1191" s="193"/>
      <c r="N1191" s="194"/>
      <c r="O1191" s="115"/>
      <c r="P1191" s="117"/>
      <c r="Q1191" s="193"/>
      <c r="R1191" s="195"/>
      <c r="S1191" s="195"/>
      <c r="T1191" s="195"/>
      <c r="U1191" s="195"/>
      <c r="V1191" s="195"/>
      <c r="W1191" s="196"/>
      <c r="X1191" s="188"/>
    </row>
    <row r="1192" spans="1:24" ht="20.25" customHeight="1">
      <c r="A1192" s="188"/>
      <c r="B1192" s="189"/>
      <c r="C1192" s="188"/>
      <c r="D1192" s="189"/>
      <c r="E1192" s="190"/>
      <c r="F1192" s="188"/>
      <c r="G1192" s="191"/>
      <c r="H1192" s="189"/>
      <c r="I1192" s="114"/>
      <c r="J1192" s="114"/>
      <c r="K1192" s="188"/>
      <c r="L1192" s="188"/>
      <c r="M1192" s="193"/>
      <c r="N1192" s="194"/>
      <c r="O1192" s="115"/>
      <c r="P1192" s="117"/>
      <c r="Q1192" s="193"/>
      <c r="R1192" s="195"/>
      <c r="S1192" s="195"/>
      <c r="T1192" s="195"/>
      <c r="U1192" s="195"/>
      <c r="V1192" s="195"/>
      <c r="W1192" s="196"/>
      <c r="X1192" s="188"/>
    </row>
    <row r="1193" spans="1:24" ht="20.25" customHeight="1">
      <c r="A1193" s="188"/>
      <c r="B1193" s="189"/>
      <c r="C1193" s="188"/>
      <c r="D1193" s="189"/>
      <c r="E1193" s="190"/>
      <c r="F1193" s="188"/>
      <c r="G1193" s="191"/>
      <c r="H1193" s="189"/>
      <c r="I1193" s="114"/>
      <c r="J1193" s="114"/>
      <c r="K1193" s="188"/>
      <c r="L1193" s="188"/>
      <c r="M1193" s="193"/>
      <c r="N1193" s="194"/>
      <c r="O1193" s="115"/>
      <c r="P1193" s="117"/>
      <c r="Q1193" s="193"/>
      <c r="R1193" s="195"/>
      <c r="S1193" s="195"/>
      <c r="T1193" s="195"/>
      <c r="U1193" s="195"/>
      <c r="V1193" s="195"/>
      <c r="W1193" s="196"/>
      <c r="X1193" s="188"/>
    </row>
    <row r="1194" spans="1:24" ht="20.25" customHeight="1">
      <c r="A1194" s="188"/>
      <c r="B1194" s="189"/>
      <c r="C1194" s="188"/>
      <c r="D1194" s="189"/>
      <c r="E1194" s="190"/>
      <c r="F1194" s="188"/>
      <c r="G1194" s="191"/>
      <c r="H1194" s="189"/>
      <c r="I1194" s="114"/>
      <c r="J1194" s="114"/>
      <c r="K1194" s="188"/>
      <c r="L1194" s="188"/>
      <c r="M1194" s="193"/>
      <c r="N1194" s="194"/>
      <c r="O1194" s="115"/>
      <c r="P1194" s="117"/>
      <c r="Q1194" s="193"/>
      <c r="R1194" s="195"/>
      <c r="S1194" s="195"/>
      <c r="T1194" s="195"/>
      <c r="U1194" s="195"/>
      <c r="V1194" s="195"/>
      <c r="W1194" s="196"/>
      <c r="X1194" s="188"/>
    </row>
    <row r="1195" spans="1:24" ht="20.25" customHeight="1">
      <c r="A1195" s="188"/>
      <c r="B1195" s="189"/>
      <c r="C1195" s="188"/>
      <c r="D1195" s="189"/>
      <c r="E1195" s="190"/>
      <c r="F1195" s="188"/>
      <c r="G1195" s="191"/>
      <c r="H1195" s="189"/>
      <c r="I1195" s="114"/>
      <c r="J1195" s="114"/>
      <c r="K1195" s="188"/>
      <c r="L1195" s="188"/>
      <c r="M1195" s="193"/>
      <c r="N1195" s="194"/>
      <c r="O1195" s="115"/>
      <c r="P1195" s="117"/>
      <c r="Q1195" s="193"/>
      <c r="R1195" s="195"/>
      <c r="S1195" s="195"/>
      <c r="T1195" s="195"/>
      <c r="U1195" s="195"/>
      <c r="V1195" s="195"/>
      <c r="W1195" s="196"/>
      <c r="X1195" s="188"/>
    </row>
    <row r="1196" spans="1:24" ht="20.25" customHeight="1">
      <c r="A1196" s="188"/>
      <c r="B1196" s="189"/>
      <c r="C1196" s="188"/>
      <c r="D1196" s="189"/>
      <c r="E1196" s="190"/>
      <c r="F1196" s="188"/>
      <c r="G1196" s="191"/>
      <c r="H1196" s="189"/>
      <c r="I1196" s="114"/>
      <c r="J1196" s="114"/>
      <c r="K1196" s="188"/>
      <c r="L1196" s="188"/>
      <c r="M1196" s="193"/>
      <c r="N1196" s="194"/>
      <c r="O1196" s="115"/>
      <c r="P1196" s="117"/>
      <c r="Q1196" s="193"/>
      <c r="R1196" s="195"/>
      <c r="S1196" s="195"/>
      <c r="T1196" s="195"/>
      <c r="U1196" s="195"/>
      <c r="V1196" s="195"/>
      <c r="W1196" s="196"/>
      <c r="X1196" s="188"/>
    </row>
    <row r="1197" spans="1:24" ht="20.25" customHeight="1">
      <c r="A1197" s="188"/>
      <c r="B1197" s="189"/>
      <c r="C1197" s="188"/>
      <c r="D1197" s="189"/>
      <c r="E1197" s="190"/>
      <c r="F1197" s="188"/>
      <c r="G1197" s="191"/>
      <c r="H1197" s="189"/>
      <c r="I1197" s="114"/>
      <c r="J1197" s="114"/>
      <c r="K1197" s="188"/>
      <c r="L1197" s="188"/>
      <c r="M1197" s="193"/>
      <c r="N1197" s="194"/>
      <c r="O1197" s="115"/>
      <c r="P1197" s="117"/>
      <c r="Q1197" s="193"/>
      <c r="R1197" s="195"/>
      <c r="S1197" s="195"/>
      <c r="T1197" s="195"/>
      <c r="U1197" s="195"/>
      <c r="V1197" s="195"/>
      <c r="W1197" s="196"/>
      <c r="X1197" s="188"/>
    </row>
    <row r="1198" spans="1:24" ht="20.25" customHeight="1">
      <c r="A1198" s="188"/>
      <c r="B1198" s="189"/>
      <c r="C1198" s="188"/>
      <c r="D1198" s="189"/>
      <c r="E1198" s="190"/>
      <c r="F1198" s="188"/>
      <c r="G1198" s="191"/>
      <c r="H1198" s="189"/>
      <c r="I1198" s="114"/>
      <c r="J1198" s="114"/>
      <c r="K1198" s="188"/>
      <c r="L1198" s="188"/>
      <c r="M1198" s="193"/>
      <c r="N1198" s="194"/>
      <c r="O1198" s="115"/>
      <c r="P1198" s="117"/>
      <c r="Q1198" s="193"/>
      <c r="R1198" s="195"/>
      <c r="S1198" s="195"/>
      <c r="T1198" s="195"/>
      <c r="U1198" s="195"/>
      <c r="V1198" s="195"/>
      <c r="W1198" s="196"/>
      <c r="X1198" s="188"/>
    </row>
    <row r="1199" spans="1:24" ht="20.25" customHeight="1">
      <c r="A1199" s="188"/>
      <c r="B1199" s="189"/>
      <c r="C1199" s="188"/>
      <c r="D1199" s="189"/>
      <c r="E1199" s="190"/>
      <c r="F1199" s="188"/>
      <c r="G1199" s="191"/>
      <c r="H1199" s="189"/>
      <c r="I1199" s="114"/>
      <c r="J1199" s="114"/>
      <c r="K1199" s="188"/>
      <c r="L1199" s="188"/>
      <c r="M1199" s="193"/>
      <c r="N1199" s="194"/>
      <c r="O1199" s="115"/>
      <c r="P1199" s="117"/>
      <c r="Q1199" s="193"/>
      <c r="R1199" s="195"/>
      <c r="S1199" s="195"/>
      <c r="T1199" s="195"/>
      <c r="U1199" s="195"/>
      <c r="V1199" s="195"/>
      <c r="W1199" s="196"/>
      <c r="X1199" s="188"/>
    </row>
    <row r="1200" spans="1:24" ht="20.25" customHeight="1">
      <c r="A1200" s="188"/>
      <c r="B1200" s="189"/>
      <c r="C1200" s="188"/>
      <c r="D1200" s="189"/>
      <c r="E1200" s="190"/>
      <c r="F1200" s="188"/>
      <c r="G1200" s="191"/>
      <c r="H1200" s="189"/>
      <c r="I1200" s="114"/>
      <c r="J1200" s="114"/>
      <c r="K1200" s="188"/>
      <c r="L1200" s="188"/>
      <c r="M1200" s="193"/>
      <c r="N1200" s="194"/>
      <c r="O1200" s="115"/>
      <c r="P1200" s="117"/>
      <c r="Q1200" s="193"/>
      <c r="R1200" s="195"/>
      <c r="S1200" s="195"/>
      <c r="T1200" s="195"/>
      <c r="U1200" s="195"/>
      <c r="V1200" s="195"/>
      <c r="W1200" s="196"/>
      <c r="X1200" s="188"/>
    </row>
    <row r="1201" spans="1:24" ht="20.25" customHeight="1">
      <c r="A1201" s="188"/>
      <c r="B1201" s="189"/>
      <c r="C1201" s="188"/>
      <c r="D1201" s="189"/>
      <c r="E1201" s="190"/>
      <c r="F1201" s="188"/>
      <c r="G1201" s="191"/>
      <c r="H1201" s="189"/>
      <c r="I1201" s="114"/>
      <c r="J1201" s="114"/>
      <c r="K1201" s="188"/>
      <c r="L1201" s="188"/>
      <c r="M1201" s="193"/>
      <c r="N1201" s="194"/>
      <c r="O1201" s="115"/>
      <c r="P1201" s="117"/>
      <c r="Q1201" s="193"/>
      <c r="R1201" s="195"/>
      <c r="S1201" s="195"/>
      <c r="T1201" s="195"/>
      <c r="U1201" s="195"/>
      <c r="V1201" s="195"/>
      <c r="W1201" s="196"/>
      <c r="X1201" s="188"/>
    </row>
    <row r="1202" spans="1:24" ht="20.25" customHeight="1">
      <c r="A1202" s="188"/>
      <c r="B1202" s="189"/>
      <c r="C1202" s="188"/>
      <c r="D1202" s="189"/>
      <c r="E1202" s="190"/>
      <c r="F1202" s="188"/>
      <c r="G1202" s="191"/>
      <c r="H1202" s="189"/>
      <c r="I1202" s="114"/>
      <c r="J1202" s="114"/>
      <c r="K1202" s="188"/>
      <c r="L1202" s="188"/>
      <c r="M1202" s="193"/>
      <c r="N1202" s="194"/>
      <c r="O1202" s="115"/>
      <c r="P1202" s="117"/>
      <c r="Q1202" s="193"/>
      <c r="R1202" s="195"/>
      <c r="S1202" s="195"/>
      <c r="T1202" s="195"/>
      <c r="U1202" s="195"/>
      <c r="V1202" s="195"/>
      <c r="W1202" s="196"/>
      <c r="X1202" s="188"/>
    </row>
    <row r="1203" spans="1:24" ht="20.25" customHeight="1">
      <c r="A1203" s="188"/>
      <c r="B1203" s="189"/>
      <c r="C1203" s="188"/>
      <c r="D1203" s="189"/>
      <c r="E1203" s="190"/>
      <c r="F1203" s="188"/>
      <c r="G1203" s="191"/>
      <c r="H1203" s="189"/>
      <c r="I1203" s="114"/>
      <c r="J1203" s="114"/>
      <c r="K1203" s="188"/>
      <c r="L1203" s="188"/>
      <c r="M1203" s="193"/>
      <c r="N1203" s="194"/>
      <c r="O1203" s="115"/>
      <c r="P1203" s="117"/>
      <c r="Q1203" s="193"/>
      <c r="R1203" s="195"/>
      <c r="S1203" s="195"/>
      <c r="T1203" s="195"/>
      <c r="U1203" s="195"/>
      <c r="V1203" s="195"/>
      <c r="W1203" s="196"/>
      <c r="X1203" s="188"/>
    </row>
    <row r="1204" spans="1:24" ht="20.25" customHeight="1">
      <c r="A1204" s="188"/>
      <c r="B1204" s="189"/>
      <c r="C1204" s="188"/>
      <c r="D1204" s="189"/>
      <c r="E1204" s="190"/>
      <c r="F1204" s="188"/>
      <c r="G1204" s="191"/>
      <c r="H1204" s="189"/>
      <c r="I1204" s="114"/>
      <c r="J1204" s="114"/>
      <c r="K1204" s="188"/>
      <c r="L1204" s="188"/>
      <c r="M1204" s="193"/>
      <c r="N1204" s="194"/>
      <c r="O1204" s="115"/>
      <c r="P1204" s="117"/>
      <c r="Q1204" s="193"/>
      <c r="R1204" s="195"/>
      <c r="S1204" s="195"/>
      <c r="T1204" s="195"/>
      <c r="U1204" s="195"/>
      <c r="V1204" s="195"/>
      <c r="W1204" s="196"/>
      <c r="X1204" s="188"/>
    </row>
    <row r="1205" spans="1:24" ht="20.25" customHeight="1">
      <c r="A1205" s="188"/>
      <c r="B1205" s="189"/>
      <c r="C1205" s="188"/>
      <c r="D1205" s="189"/>
      <c r="E1205" s="190"/>
      <c r="F1205" s="188"/>
      <c r="G1205" s="191"/>
      <c r="H1205" s="189"/>
      <c r="I1205" s="114"/>
      <c r="J1205" s="114"/>
      <c r="K1205" s="188"/>
      <c r="L1205" s="188"/>
      <c r="M1205" s="193"/>
      <c r="N1205" s="194"/>
      <c r="O1205" s="115"/>
      <c r="P1205" s="117"/>
      <c r="Q1205" s="193"/>
      <c r="R1205" s="195"/>
      <c r="S1205" s="195"/>
      <c r="T1205" s="195"/>
      <c r="U1205" s="195"/>
      <c r="V1205" s="195"/>
      <c r="W1205" s="196"/>
      <c r="X1205" s="188"/>
    </row>
    <row r="1206" spans="1:24" ht="20.25" customHeight="1">
      <c r="A1206" s="188"/>
      <c r="B1206" s="189"/>
      <c r="C1206" s="188"/>
      <c r="D1206" s="189"/>
      <c r="E1206" s="190"/>
      <c r="F1206" s="188"/>
      <c r="G1206" s="191"/>
      <c r="H1206" s="189"/>
      <c r="I1206" s="114"/>
      <c r="J1206" s="114"/>
      <c r="K1206" s="188"/>
      <c r="L1206" s="188"/>
      <c r="M1206" s="193"/>
      <c r="N1206" s="194"/>
      <c r="O1206" s="115"/>
      <c r="P1206" s="117"/>
      <c r="Q1206" s="193"/>
      <c r="R1206" s="195"/>
      <c r="S1206" s="195"/>
      <c r="T1206" s="195"/>
      <c r="U1206" s="195"/>
      <c r="V1206" s="195"/>
      <c r="W1206" s="196"/>
      <c r="X1206" s="188"/>
    </row>
    <row r="1207" spans="1:24" ht="20.25" customHeight="1">
      <c r="A1207" s="188"/>
      <c r="B1207" s="189"/>
      <c r="C1207" s="188"/>
      <c r="D1207" s="189"/>
      <c r="E1207" s="190"/>
      <c r="F1207" s="188"/>
      <c r="G1207" s="191"/>
      <c r="H1207" s="189"/>
      <c r="I1207" s="114"/>
      <c r="J1207" s="114"/>
      <c r="K1207" s="188"/>
      <c r="L1207" s="188"/>
      <c r="M1207" s="193"/>
      <c r="N1207" s="194"/>
      <c r="O1207" s="115"/>
      <c r="P1207" s="117"/>
      <c r="Q1207" s="193"/>
      <c r="R1207" s="195"/>
      <c r="S1207" s="195"/>
      <c r="T1207" s="195"/>
      <c r="U1207" s="195"/>
      <c r="V1207" s="195"/>
      <c r="W1207" s="196"/>
      <c r="X1207" s="188"/>
    </row>
    <row r="1208" spans="1:24" ht="20.25" customHeight="1">
      <c r="A1208" s="188"/>
      <c r="B1208" s="189"/>
      <c r="C1208" s="188"/>
      <c r="D1208" s="189"/>
      <c r="E1208" s="190"/>
      <c r="F1208" s="188"/>
      <c r="G1208" s="191"/>
      <c r="H1208" s="189"/>
      <c r="I1208" s="114"/>
      <c r="J1208" s="114"/>
      <c r="K1208" s="188"/>
      <c r="L1208" s="188"/>
      <c r="M1208" s="193"/>
      <c r="N1208" s="194"/>
      <c r="O1208" s="115"/>
      <c r="P1208" s="117"/>
      <c r="Q1208" s="193"/>
      <c r="R1208" s="195"/>
      <c r="S1208" s="195"/>
      <c r="T1208" s="195"/>
      <c r="U1208" s="195"/>
      <c r="V1208" s="195"/>
      <c r="W1208" s="196"/>
      <c r="X1208" s="188"/>
    </row>
    <row r="1209" spans="1:24" ht="20.25" customHeight="1">
      <c r="A1209" s="188"/>
      <c r="B1209" s="189"/>
      <c r="C1209" s="188"/>
      <c r="D1209" s="189"/>
      <c r="E1209" s="190"/>
      <c r="F1209" s="188"/>
      <c r="G1209" s="191"/>
      <c r="H1209" s="189"/>
      <c r="I1209" s="114"/>
      <c r="J1209" s="114"/>
      <c r="K1209" s="188"/>
      <c r="L1209" s="188"/>
      <c r="M1209" s="193"/>
      <c r="N1209" s="194"/>
      <c r="O1209" s="115"/>
      <c r="P1209" s="117"/>
      <c r="Q1209" s="193"/>
      <c r="R1209" s="195"/>
      <c r="S1209" s="195"/>
      <c r="T1209" s="195"/>
      <c r="U1209" s="195"/>
      <c r="V1209" s="195"/>
      <c r="W1209" s="196"/>
      <c r="X1209" s="188"/>
    </row>
    <row r="1210" spans="1:24" ht="20.25" customHeight="1">
      <c r="A1210" s="188"/>
      <c r="B1210" s="189"/>
      <c r="C1210" s="188"/>
      <c r="D1210" s="189"/>
      <c r="E1210" s="190"/>
      <c r="F1210" s="188"/>
      <c r="G1210" s="191"/>
      <c r="H1210" s="189"/>
      <c r="I1210" s="114"/>
      <c r="J1210" s="114"/>
      <c r="K1210" s="188"/>
      <c r="L1210" s="188"/>
      <c r="M1210" s="193"/>
      <c r="N1210" s="194"/>
      <c r="O1210" s="115"/>
      <c r="P1210" s="117"/>
      <c r="Q1210" s="193"/>
      <c r="R1210" s="195"/>
      <c r="S1210" s="195"/>
      <c r="T1210" s="195"/>
      <c r="U1210" s="195"/>
      <c r="V1210" s="195"/>
      <c r="W1210" s="196"/>
      <c r="X1210" s="188"/>
    </row>
    <row r="1211" spans="1:24" ht="20.25" customHeight="1">
      <c r="A1211" s="188"/>
      <c r="B1211" s="189"/>
      <c r="C1211" s="188"/>
      <c r="D1211" s="189"/>
      <c r="E1211" s="190"/>
      <c r="F1211" s="188"/>
      <c r="G1211" s="191"/>
      <c r="H1211" s="189"/>
      <c r="I1211" s="114"/>
      <c r="J1211" s="114"/>
      <c r="K1211" s="188"/>
      <c r="L1211" s="188"/>
      <c r="M1211" s="193"/>
      <c r="N1211" s="194"/>
      <c r="O1211" s="115"/>
      <c r="P1211" s="117"/>
      <c r="Q1211" s="193"/>
      <c r="R1211" s="195"/>
      <c r="S1211" s="195"/>
      <c r="T1211" s="195"/>
      <c r="U1211" s="195"/>
      <c r="V1211" s="195"/>
      <c r="W1211" s="196"/>
      <c r="X1211" s="188"/>
    </row>
    <row r="1212" spans="1:24" ht="20.25" customHeight="1">
      <c r="A1212" s="188"/>
      <c r="B1212" s="189"/>
      <c r="C1212" s="188"/>
      <c r="D1212" s="189"/>
      <c r="E1212" s="190"/>
      <c r="F1212" s="188"/>
      <c r="G1212" s="191"/>
      <c r="H1212" s="189"/>
      <c r="I1212" s="114"/>
      <c r="J1212" s="114"/>
      <c r="K1212" s="188"/>
      <c r="L1212" s="188"/>
      <c r="M1212" s="193"/>
      <c r="N1212" s="194"/>
      <c r="O1212" s="115"/>
      <c r="P1212" s="117"/>
      <c r="Q1212" s="193"/>
      <c r="R1212" s="195"/>
      <c r="S1212" s="195"/>
      <c r="T1212" s="195"/>
      <c r="U1212" s="195"/>
      <c r="V1212" s="195"/>
      <c r="W1212" s="196"/>
      <c r="X1212" s="188"/>
    </row>
    <row r="1213" spans="1:24" ht="20.25" customHeight="1">
      <c r="A1213" s="188"/>
      <c r="B1213" s="189"/>
      <c r="C1213" s="188"/>
      <c r="D1213" s="189"/>
      <c r="E1213" s="190"/>
      <c r="F1213" s="188"/>
      <c r="G1213" s="191"/>
      <c r="H1213" s="189"/>
      <c r="I1213" s="114"/>
      <c r="J1213" s="114"/>
      <c r="K1213" s="188"/>
      <c r="L1213" s="188"/>
      <c r="M1213" s="193"/>
      <c r="N1213" s="194"/>
      <c r="O1213" s="115"/>
      <c r="P1213" s="117"/>
      <c r="Q1213" s="193"/>
      <c r="R1213" s="195"/>
      <c r="S1213" s="195"/>
      <c r="T1213" s="195"/>
      <c r="U1213" s="195"/>
      <c r="V1213" s="195"/>
      <c r="W1213" s="196"/>
      <c r="X1213" s="188"/>
    </row>
    <row r="1214" spans="1:24" ht="20.25" customHeight="1">
      <c r="A1214" s="188"/>
      <c r="B1214" s="189"/>
      <c r="C1214" s="188"/>
      <c r="D1214" s="189"/>
      <c r="E1214" s="190"/>
      <c r="F1214" s="188"/>
      <c r="G1214" s="191"/>
      <c r="H1214" s="189"/>
      <c r="I1214" s="114"/>
      <c r="J1214" s="114"/>
      <c r="K1214" s="188"/>
      <c r="L1214" s="188"/>
      <c r="M1214" s="193"/>
      <c r="N1214" s="194"/>
      <c r="O1214" s="115"/>
      <c r="P1214" s="117"/>
      <c r="Q1214" s="193"/>
      <c r="R1214" s="195"/>
      <c r="S1214" s="195"/>
      <c r="T1214" s="195"/>
      <c r="U1214" s="195"/>
      <c r="V1214" s="195"/>
      <c r="W1214" s="196"/>
      <c r="X1214" s="188"/>
    </row>
    <row r="1215" spans="1:24" ht="20.25" customHeight="1">
      <c r="A1215" s="188"/>
      <c r="B1215" s="189"/>
      <c r="C1215" s="188"/>
      <c r="D1215" s="189"/>
      <c r="E1215" s="190"/>
      <c r="F1215" s="188"/>
      <c r="G1215" s="191"/>
      <c r="H1215" s="189"/>
      <c r="I1215" s="114"/>
      <c r="J1215" s="114"/>
      <c r="K1215" s="188"/>
      <c r="L1215" s="188"/>
      <c r="M1215" s="193"/>
      <c r="N1215" s="194"/>
      <c r="O1215" s="115"/>
      <c r="P1215" s="117"/>
      <c r="Q1215" s="193"/>
      <c r="R1215" s="195"/>
      <c r="S1215" s="195"/>
      <c r="T1215" s="195"/>
      <c r="U1215" s="195"/>
      <c r="V1215" s="195"/>
      <c r="W1215" s="196"/>
      <c r="X1215" s="188"/>
    </row>
    <row r="1216" spans="1:24" ht="20.25" customHeight="1">
      <c r="A1216" s="188"/>
      <c r="B1216" s="189"/>
      <c r="C1216" s="188"/>
      <c r="D1216" s="189"/>
      <c r="E1216" s="190"/>
      <c r="F1216" s="188"/>
      <c r="G1216" s="191"/>
      <c r="H1216" s="189"/>
      <c r="I1216" s="114"/>
      <c r="J1216" s="114"/>
      <c r="K1216" s="188"/>
      <c r="L1216" s="188"/>
      <c r="M1216" s="193"/>
      <c r="N1216" s="194"/>
      <c r="O1216" s="115"/>
      <c r="P1216" s="117"/>
      <c r="Q1216" s="193"/>
      <c r="R1216" s="195"/>
      <c r="S1216" s="195"/>
      <c r="T1216" s="195"/>
      <c r="U1216" s="195"/>
      <c r="V1216" s="195"/>
      <c r="W1216" s="196"/>
      <c r="X1216" s="188"/>
    </row>
    <row r="1217" spans="1:24" ht="20.25" customHeight="1">
      <c r="A1217" s="188"/>
      <c r="B1217" s="189"/>
      <c r="C1217" s="188"/>
      <c r="D1217" s="189"/>
      <c r="E1217" s="190"/>
      <c r="F1217" s="188"/>
      <c r="G1217" s="191"/>
      <c r="H1217" s="189"/>
      <c r="I1217" s="114"/>
      <c r="J1217" s="114"/>
      <c r="K1217" s="188"/>
      <c r="L1217" s="188"/>
      <c r="M1217" s="193"/>
      <c r="N1217" s="194"/>
      <c r="O1217" s="115"/>
      <c r="P1217" s="117"/>
      <c r="Q1217" s="193"/>
      <c r="R1217" s="195"/>
      <c r="S1217" s="195"/>
      <c r="T1217" s="195"/>
      <c r="U1217" s="195"/>
      <c r="V1217" s="195"/>
      <c r="W1217" s="196"/>
      <c r="X1217" s="188"/>
    </row>
    <row r="1218" spans="1:24" ht="20.25" customHeight="1">
      <c r="A1218" s="188"/>
      <c r="B1218" s="189"/>
      <c r="C1218" s="188"/>
      <c r="D1218" s="189"/>
      <c r="E1218" s="190"/>
      <c r="F1218" s="188"/>
      <c r="G1218" s="191"/>
      <c r="H1218" s="189"/>
      <c r="I1218" s="114"/>
      <c r="J1218" s="114"/>
      <c r="K1218" s="188"/>
      <c r="L1218" s="188"/>
      <c r="M1218" s="193"/>
      <c r="N1218" s="194"/>
      <c r="O1218" s="115"/>
      <c r="P1218" s="117"/>
      <c r="Q1218" s="193"/>
      <c r="R1218" s="195"/>
      <c r="S1218" s="195"/>
      <c r="T1218" s="195"/>
      <c r="U1218" s="195"/>
      <c r="V1218" s="195"/>
      <c r="W1218" s="196"/>
      <c r="X1218" s="188"/>
    </row>
    <row r="1219" spans="1:24" ht="20.25" customHeight="1">
      <c r="A1219" s="188"/>
      <c r="B1219" s="189"/>
      <c r="C1219" s="188"/>
      <c r="D1219" s="189"/>
      <c r="E1219" s="190"/>
      <c r="F1219" s="188"/>
      <c r="G1219" s="191"/>
      <c r="H1219" s="189"/>
      <c r="I1219" s="114"/>
      <c r="J1219" s="114"/>
      <c r="K1219" s="188"/>
      <c r="L1219" s="188"/>
      <c r="M1219" s="193"/>
      <c r="N1219" s="194"/>
      <c r="O1219" s="115"/>
      <c r="P1219" s="117"/>
      <c r="Q1219" s="193"/>
      <c r="R1219" s="195"/>
      <c r="S1219" s="195"/>
      <c r="T1219" s="195"/>
      <c r="U1219" s="195"/>
      <c r="V1219" s="195"/>
      <c r="W1219" s="196"/>
      <c r="X1219" s="188"/>
    </row>
    <row r="1220" spans="1:24" ht="20.25" customHeight="1">
      <c r="A1220" s="188"/>
      <c r="B1220" s="189"/>
      <c r="C1220" s="188"/>
      <c r="D1220" s="189"/>
      <c r="E1220" s="190"/>
      <c r="F1220" s="188"/>
      <c r="G1220" s="191"/>
      <c r="H1220" s="189"/>
      <c r="I1220" s="114"/>
      <c r="J1220" s="114"/>
      <c r="K1220" s="188"/>
      <c r="L1220" s="188"/>
      <c r="M1220" s="193"/>
      <c r="N1220" s="194"/>
      <c r="O1220" s="115"/>
      <c r="P1220" s="117"/>
      <c r="Q1220" s="193"/>
      <c r="R1220" s="195"/>
      <c r="S1220" s="195"/>
      <c r="T1220" s="195"/>
      <c r="U1220" s="195"/>
      <c r="V1220" s="195"/>
      <c r="W1220" s="196"/>
      <c r="X1220" s="188"/>
    </row>
    <row r="1221" spans="1:24" ht="20.25" customHeight="1">
      <c r="A1221" s="188"/>
      <c r="B1221" s="189"/>
      <c r="C1221" s="188"/>
      <c r="D1221" s="189"/>
      <c r="E1221" s="190"/>
      <c r="F1221" s="188"/>
      <c r="G1221" s="191"/>
      <c r="H1221" s="189"/>
      <c r="I1221" s="114"/>
      <c r="J1221" s="114"/>
      <c r="K1221" s="188"/>
      <c r="L1221" s="188"/>
      <c r="M1221" s="193"/>
      <c r="N1221" s="194"/>
      <c r="O1221" s="115"/>
      <c r="P1221" s="117"/>
      <c r="Q1221" s="193"/>
      <c r="R1221" s="195"/>
      <c r="S1221" s="195"/>
      <c r="T1221" s="195"/>
      <c r="U1221" s="195"/>
      <c r="V1221" s="195"/>
      <c r="W1221" s="196"/>
      <c r="X1221" s="188"/>
    </row>
    <row r="1222" spans="1:24" ht="20.25" customHeight="1">
      <c r="A1222" s="188"/>
      <c r="B1222" s="189"/>
      <c r="C1222" s="188"/>
      <c r="D1222" s="189"/>
      <c r="E1222" s="190"/>
      <c r="F1222" s="188"/>
      <c r="G1222" s="191"/>
      <c r="H1222" s="189"/>
      <c r="I1222" s="114"/>
      <c r="J1222" s="114"/>
      <c r="K1222" s="188"/>
      <c r="L1222" s="188"/>
      <c r="M1222" s="193"/>
      <c r="N1222" s="194"/>
      <c r="O1222" s="115"/>
      <c r="P1222" s="117"/>
      <c r="Q1222" s="193"/>
      <c r="R1222" s="195"/>
      <c r="S1222" s="195"/>
      <c r="T1222" s="195"/>
      <c r="U1222" s="195"/>
      <c r="V1222" s="195"/>
      <c r="W1222" s="196"/>
      <c r="X1222" s="188"/>
    </row>
    <row r="1223" spans="1:24" ht="20.25" customHeight="1">
      <c r="A1223" s="188"/>
      <c r="B1223" s="189"/>
      <c r="C1223" s="188"/>
      <c r="D1223" s="189"/>
      <c r="E1223" s="190"/>
      <c r="F1223" s="188"/>
      <c r="G1223" s="191"/>
      <c r="H1223" s="189"/>
      <c r="I1223" s="114"/>
      <c r="J1223" s="114"/>
      <c r="K1223" s="188"/>
      <c r="L1223" s="188"/>
      <c r="M1223" s="193"/>
      <c r="N1223" s="194"/>
      <c r="O1223" s="115"/>
      <c r="P1223" s="117"/>
      <c r="Q1223" s="193"/>
      <c r="R1223" s="195"/>
      <c r="S1223" s="195"/>
      <c r="T1223" s="195"/>
      <c r="U1223" s="195"/>
      <c r="V1223" s="195"/>
      <c r="W1223" s="196"/>
      <c r="X1223" s="188"/>
    </row>
    <row r="1224" spans="1:24" ht="20.25" customHeight="1">
      <c r="A1224" s="188"/>
      <c r="B1224" s="189"/>
      <c r="C1224" s="188"/>
      <c r="D1224" s="189"/>
      <c r="E1224" s="190"/>
      <c r="F1224" s="188"/>
      <c r="G1224" s="191"/>
      <c r="H1224" s="189"/>
      <c r="I1224" s="114"/>
      <c r="J1224" s="114"/>
      <c r="K1224" s="188"/>
      <c r="L1224" s="188"/>
      <c r="M1224" s="193"/>
      <c r="N1224" s="194"/>
      <c r="O1224" s="115"/>
      <c r="P1224" s="117"/>
      <c r="Q1224" s="193"/>
      <c r="R1224" s="195"/>
      <c r="S1224" s="195"/>
      <c r="T1224" s="195"/>
      <c r="U1224" s="195"/>
      <c r="V1224" s="195"/>
      <c r="W1224" s="196"/>
      <c r="X1224" s="188"/>
    </row>
    <row r="1225" spans="1:24" ht="20.25" customHeight="1">
      <c r="A1225" s="188"/>
      <c r="B1225" s="189"/>
      <c r="C1225" s="188"/>
      <c r="D1225" s="189"/>
      <c r="E1225" s="190"/>
      <c r="F1225" s="188"/>
      <c r="G1225" s="191"/>
      <c r="H1225" s="189"/>
      <c r="I1225" s="114"/>
      <c r="J1225" s="114"/>
      <c r="K1225" s="188"/>
      <c r="L1225" s="188"/>
      <c r="M1225" s="193"/>
      <c r="N1225" s="194"/>
      <c r="O1225" s="115"/>
      <c r="P1225" s="117"/>
      <c r="Q1225" s="193"/>
      <c r="R1225" s="195"/>
      <c r="S1225" s="195"/>
      <c r="T1225" s="195"/>
      <c r="U1225" s="195"/>
      <c r="V1225" s="195"/>
      <c r="W1225" s="196"/>
      <c r="X1225" s="188"/>
    </row>
    <row r="1226" spans="1:24" ht="20.25" customHeight="1">
      <c r="A1226" s="188"/>
      <c r="B1226" s="189"/>
      <c r="C1226" s="188"/>
      <c r="D1226" s="189"/>
      <c r="E1226" s="190"/>
      <c r="F1226" s="188"/>
      <c r="G1226" s="191"/>
      <c r="H1226" s="189"/>
      <c r="I1226" s="114"/>
      <c r="J1226" s="114"/>
      <c r="K1226" s="188"/>
      <c r="L1226" s="188"/>
      <c r="M1226" s="193"/>
      <c r="N1226" s="194"/>
      <c r="O1226" s="115"/>
      <c r="P1226" s="117"/>
      <c r="Q1226" s="193"/>
      <c r="R1226" s="195"/>
      <c r="S1226" s="195"/>
      <c r="T1226" s="195"/>
      <c r="U1226" s="195"/>
      <c r="V1226" s="195"/>
      <c r="W1226" s="196"/>
      <c r="X1226" s="188"/>
    </row>
    <row r="1227" spans="1:24" ht="20.25" customHeight="1">
      <c r="A1227" s="188"/>
      <c r="B1227" s="189"/>
      <c r="C1227" s="188"/>
      <c r="D1227" s="189"/>
      <c r="E1227" s="190"/>
      <c r="F1227" s="188"/>
      <c r="G1227" s="191"/>
      <c r="H1227" s="189"/>
      <c r="I1227" s="114"/>
      <c r="J1227" s="114"/>
      <c r="K1227" s="188"/>
      <c r="L1227" s="188"/>
      <c r="M1227" s="193"/>
      <c r="N1227" s="194"/>
      <c r="O1227" s="115"/>
      <c r="P1227" s="117"/>
      <c r="Q1227" s="193"/>
      <c r="R1227" s="195"/>
      <c r="S1227" s="195"/>
      <c r="T1227" s="195"/>
      <c r="U1227" s="195"/>
      <c r="V1227" s="195"/>
      <c r="W1227" s="196"/>
      <c r="X1227" s="188"/>
    </row>
    <row r="1228" spans="1:24" ht="20.25" customHeight="1">
      <c r="A1228" s="188"/>
      <c r="B1228" s="189"/>
      <c r="C1228" s="188"/>
      <c r="D1228" s="189"/>
      <c r="E1228" s="190"/>
      <c r="F1228" s="188"/>
      <c r="G1228" s="191"/>
      <c r="H1228" s="189"/>
      <c r="I1228" s="114"/>
      <c r="J1228" s="114"/>
      <c r="K1228" s="188"/>
      <c r="L1228" s="188"/>
      <c r="M1228" s="193"/>
      <c r="N1228" s="194"/>
      <c r="O1228" s="115"/>
      <c r="P1228" s="117"/>
      <c r="Q1228" s="193"/>
      <c r="R1228" s="195"/>
      <c r="S1228" s="195"/>
      <c r="T1228" s="195"/>
      <c r="U1228" s="195"/>
      <c r="V1228" s="195"/>
      <c r="W1228" s="196"/>
      <c r="X1228" s="188"/>
    </row>
    <row r="1229" spans="1:24" ht="20.25" customHeight="1">
      <c r="A1229" s="188"/>
      <c r="B1229" s="189"/>
      <c r="C1229" s="188"/>
      <c r="D1229" s="189"/>
      <c r="E1229" s="190"/>
      <c r="F1229" s="188"/>
      <c r="G1229" s="191"/>
      <c r="H1229" s="189"/>
      <c r="I1229" s="114"/>
      <c r="J1229" s="114"/>
      <c r="K1229" s="188"/>
      <c r="L1229" s="188"/>
      <c r="M1229" s="193"/>
      <c r="N1229" s="194"/>
      <c r="O1229" s="115"/>
      <c r="P1229" s="117"/>
      <c r="Q1229" s="193"/>
      <c r="R1229" s="195"/>
      <c r="S1229" s="195"/>
      <c r="T1229" s="195"/>
      <c r="U1229" s="195"/>
      <c r="V1229" s="195"/>
      <c r="W1229" s="196"/>
      <c r="X1229" s="188"/>
    </row>
    <row r="1230" spans="1:24" ht="20.25" customHeight="1">
      <c r="A1230" s="188"/>
      <c r="B1230" s="189"/>
      <c r="C1230" s="188"/>
      <c r="D1230" s="189"/>
      <c r="E1230" s="190"/>
      <c r="F1230" s="188"/>
      <c r="G1230" s="191"/>
      <c r="H1230" s="189"/>
      <c r="I1230" s="114"/>
      <c r="J1230" s="114"/>
      <c r="K1230" s="188"/>
      <c r="L1230" s="188"/>
      <c r="M1230" s="193"/>
      <c r="N1230" s="194"/>
      <c r="O1230" s="115"/>
      <c r="P1230" s="117"/>
      <c r="Q1230" s="193"/>
      <c r="R1230" s="195"/>
      <c r="S1230" s="195"/>
      <c r="T1230" s="195"/>
      <c r="U1230" s="195"/>
      <c r="V1230" s="195"/>
      <c r="W1230" s="196"/>
      <c r="X1230" s="188"/>
    </row>
    <row r="1231" spans="1:24" ht="20.25" customHeight="1">
      <c r="A1231" s="188"/>
      <c r="B1231" s="189"/>
      <c r="C1231" s="188"/>
      <c r="D1231" s="189"/>
      <c r="E1231" s="190"/>
      <c r="F1231" s="188"/>
      <c r="G1231" s="191"/>
      <c r="H1231" s="189"/>
      <c r="I1231" s="114"/>
      <c r="J1231" s="114"/>
      <c r="K1231" s="188"/>
      <c r="L1231" s="188"/>
      <c r="M1231" s="193"/>
      <c r="N1231" s="194"/>
      <c r="O1231" s="115"/>
      <c r="P1231" s="117"/>
      <c r="Q1231" s="193"/>
      <c r="R1231" s="195"/>
      <c r="S1231" s="195"/>
      <c r="T1231" s="195"/>
      <c r="U1231" s="195"/>
      <c r="V1231" s="195"/>
      <c r="W1231" s="196"/>
      <c r="X1231" s="188"/>
    </row>
    <row r="1232" spans="1:24" ht="20.25" customHeight="1">
      <c r="A1232" s="188"/>
      <c r="B1232" s="189"/>
      <c r="C1232" s="188"/>
      <c r="D1232" s="189"/>
      <c r="E1232" s="190"/>
      <c r="F1232" s="188"/>
      <c r="G1232" s="191"/>
      <c r="H1232" s="189"/>
      <c r="I1232" s="114"/>
      <c r="J1232" s="114"/>
      <c r="K1232" s="188"/>
      <c r="L1232" s="188"/>
      <c r="M1232" s="193"/>
      <c r="N1232" s="194"/>
      <c r="O1232" s="115"/>
      <c r="P1232" s="117"/>
      <c r="Q1232" s="193"/>
      <c r="R1232" s="195"/>
      <c r="S1232" s="195"/>
      <c r="T1232" s="195"/>
      <c r="U1232" s="195"/>
      <c r="V1232" s="195"/>
      <c r="W1232" s="196"/>
      <c r="X1232" s="188"/>
    </row>
    <row r="1233" spans="1:24" ht="20.25" customHeight="1">
      <c r="A1233" s="188"/>
      <c r="B1233" s="189"/>
      <c r="C1233" s="188"/>
      <c r="D1233" s="189"/>
      <c r="E1233" s="190"/>
      <c r="F1233" s="188"/>
      <c r="G1233" s="191"/>
      <c r="H1233" s="189"/>
      <c r="I1233" s="114"/>
      <c r="J1233" s="114"/>
      <c r="K1233" s="188"/>
      <c r="L1233" s="188"/>
      <c r="M1233" s="193"/>
      <c r="N1233" s="194"/>
      <c r="O1233" s="115"/>
      <c r="P1233" s="117"/>
      <c r="Q1233" s="193"/>
      <c r="R1233" s="195"/>
      <c r="S1233" s="195"/>
      <c r="T1233" s="195"/>
      <c r="U1233" s="195"/>
      <c r="V1233" s="195"/>
      <c r="W1233" s="196"/>
      <c r="X1233" s="188"/>
    </row>
    <row r="1234" spans="1:24" ht="20.25" customHeight="1">
      <c r="A1234" s="188"/>
      <c r="B1234" s="189"/>
      <c r="C1234" s="188"/>
      <c r="D1234" s="189"/>
      <c r="E1234" s="190"/>
      <c r="F1234" s="188"/>
      <c r="G1234" s="191"/>
      <c r="H1234" s="189"/>
      <c r="I1234" s="114"/>
      <c r="J1234" s="114"/>
      <c r="K1234" s="188"/>
      <c r="L1234" s="188"/>
      <c r="M1234" s="193"/>
      <c r="N1234" s="194"/>
      <c r="O1234" s="115"/>
      <c r="P1234" s="117"/>
      <c r="Q1234" s="193"/>
      <c r="R1234" s="195"/>
      <c r="S1234" s="195"/>
      <c r="T1234" s="195"/>
      <c r="U1234" s="195"/>
      <c r="V1234" s="195"/>
      <c r="W1234" s="196"/>
      <c r="X1234" s="188"/>
    </row>
    <row r="1235" spans="1:24" ht="20.25" customHeight="1">
      <c r="A1235" s="188"/>
      <c r="B1235" s="189"/>
      <c r="C1235" s="188"/>
      <c r="D1235" s="189"/>
      <c r="E1235" s="190"/>
      <c r="F1235" s="188"/>
      <c r="G1235" s="191"/>
      <c r="H1235" s="189"/>
      <c r="I1235" s="114"/>
      <c r="J1235" s="114"/>
      <c r="K1235" s="188"/>
      <c r="L1235" s="188"/>
      <c r="M1235" s="193"/>
      <c r="N1235" s="194"/>
      <c r="O1235" s="115"/>
      <c r="P1235" s="117"/>
      <c r="Q1235" s="193"/>
      <c r="R1235" s="195"/>
      <c r="S1235" s="195"/>
      <c r="T1235" s="195"/>
      <c r="U1235" s="195"/>
      <c r="V1235" s="195"/>
      <c r="W1235" s="196"/>
      <c r="X1235" s="188"/>
    </row>
    <row r="1236" spans="1:24" ht="20.25" customHeight="1">
      <c r="A1236" s="188"/>
      <c r="B1236" s="189"/>
      <c r="C1236" s="188"/>
      <c r="D1236" s="189"/>
      <c r="E1236" s="190"/>
      <c r="F1236" s="188"/>
      <c r="G1236" s="191"/>
      <c r="H1236" s="189"/>
      <c r="I1236" s="114"/>
      <c r="J1236" s="114"/>
      <c r="K1236" s="188"/>
      <c r="L1236" s="188"/>
      <c r="M1236" s="193"/>
      <c r="N1236" s="194"/>
      <c r="O1236" s="115"/>
      <c r="P1236" s="117"/>
      <c r="Q1236" s="193"/>
      <c r="R1236" s="195"/>
      <c r="S1236" s="195"/>
      <c r="T1236" s="195"/>
      <c r="U1236" s="195"/>
      <c r="V1236" s="195"/>
      <c r="W1236" s="196"/>
      <c r="X1236" s="188"/>
    </row>
    <row r="1237" spans="1:24" ht="20.25" customHeight="1">
      <c r="A1237" s="188"/>
      <c r="B1237" s="189"/>
      <c r="C1237" s="188"/>
      <c r="D1237" s="189"/>
      <c r="E1237" s="190"/>
      <c r="F1237" s="188"/>
      <c r="G1237" s="191"/>
      <c r="H1237" s="189"/>
      <c r="I1237" s="114"/>
      <c r="J1237" s="114"/>
      <c r="K1237" s="188"/>
      <c r="L1237" s="188"/>
      <c r="M1237" s="193"/>
      <c r="N1237" s="194"/>
      <c r="O1237" s="115"/>
      <c r="P1237" s="117"/>
      <c r="Q1237" s="193"/>
      <c r="R1237" s="195"/>
      <c r="S1237" s="195"/>
      <c r="T1237" s="195"/>
      <c r="U1237" s="195"/>
      <c r="V1237" s="195"/>
      <c r="W1237" s="196"/>
      <c r="X1237" s="188"/>
    </row>
    <row r="1238" spans="1:24" ht="20.25" customHeight="1">
      <c r="A1238" s="188"/>
      <c r="B1238" s="189"/>
      <c r="C1238" s="188"/>
      <c r="D1238" s="189"/>
      <c r="E1238" s="190"/>
      <c r="F1238" s="188"/>
      <c r="G1238" s="191"/>
      <c r="H1238" s="189"/>
      <c r="I1238" s="114"/>
      <c r="J1238" s="114"/>
      <c r="K1238" s="188"/>
      <c r="L1238" s="188"/>
      <c r="M1238" s="193"/>
      <c r="N1238" s="194"/>
      <c r="O1238" s="115"/>
      <c r="P1238" s="117"/>
      <c r="Q1238" s="193"/>
      <c r="R1238" s="195"/>
      <c r="S1238" s="195"/>
      <c r="T1238" s="195"/>
      <c r="U1238" s="195"/>
      <c r="V1238" s="195"/>
      <c r="W1238" s="196"/>
      <c r="X1238" s="188"/>
    </row>
    <row r="1239" spans="1:24" ht="20.25" customHeight="1">
      <c r="A1239" s="188"/>
      <c r="B1239" s="189"/>
      <c r="C1239" s="188"/>
      <c r="D1239" s="189"/>
      <c r="E1239" s="190"/>
      <c r="F1239" s="188"/>
      <c r="G1239" s="191"/>
      <c r="H1239" s="189"/>
      <c r="I1239" s="114"/>
      <c r="J1239" s="114"/>
      <c r="K1239" s="188"/>
      <c r="L1239" s="188"/>
      <c r="M1239" s="193"/>
      <c r="N1239" s="194"/>
      <c r="O1239" s="115"/>
      <c r="P1239" s="117"/>
      <c r="Q1239" s="193"/>
      <c r="R1239" s="195"/>
      <c r="S1239" s="195"/>
      <c r="T1239" s="195"/>
      <c r="U1239" s="195"/>
      <c r="V1239" s="195"/>
      <c r="W1239" s="196"/>
      <c r="X1239" s="188"/>
    </row>
    <row r="1240" spans="1:24" ht="20.25" customHeight="1">
      <c r="A1240" s="188"/>
      <c r="B1240" s="189"/>
      <c r="C1240" s="188"/>
      <c r="D1240" s="189"/>
      <c r="E1240" s="190"/>
      <c r="F1240" s="188"/>
      <c r="G1240" s="191"/>
      <c r="H1240" s="189"/>
      <c r="I1240" s="114"/>
      <c r="J1240" s="114"/>
      <c r="K1240" s="188"/>
      <c r="L1240" s="188"/>
      <c r="M1240" s="193"/>
      <c r="N1240" s="194"/>
      <c r="O1240" s="115"/>
      <c r="P1240" s="117"/>
      <c r="Q1240" s="193"/>
      <c r="R1240" s="195"/>
      <c r="S1240" s="195"/>
      <c r="T1240" s="195"/>
      <c r="U1240" s="195"/>
      <c r="V1240" s="195"/>
      <c r="W1240" s="196"/>
      <c r="X1240" s="188"/>
    </row>
    <row r="1241" spans="1:24" ht="20.25" customHeight="1">
      <c r="A1241" s="188"/>
      <c r="B1241" s="189"/>
      <c r="C1241" s="188"/>
      <c r="D1241" s="189"/>
      <c r="E1241" s="190"/>
      <c r="F1241" s="188"/>
      <c r="G1241" s="191"/>
      <c r="H1241" s="189"/>
      <c r="I1241" s="114"/>
      <c r="J1241" s="114"/>
      <c r="K1241" s="188"/>
      <c r="L1241" s="188"/>
      <c r="M1241" s="193"/>
      <c r="N1241" s="194"/>
      <c r="O1241" s="115"/>
      <c r="P1241" s="117"/>
      <c r="Q1241" s="193"/>
      <c r="R1241" s="195"/>
      <c r="S1241" s="195"/>
      <c r="T1241" s="195"/>
      <c r="U1241" s="195"/>
      <c r="V1241" s="195"/>
      <c r="W1241" s="196"/>
      <c r="X1241" s="188"/>
    </row>
    <row r="1242" spans="1:24" ht="20.25" customHeight="1">
      <c r="A1242" s="188"/>
      <c r="B1242" s="189"/>
      <c r="C1242" s="188"/>
      <c r="D1242" s="189"/>
      <c r="E1242" s="190"/>
      <c r="F1242" s="188"/>
      <c r="G1242" s="191"/>
      <c r="H1242" s="189"/>
      <c r="I1242" s="114"/>
      <c r="J1242" s="114"/>
      <c r="K1242" s="188"/>
      <c r="L1242" s="188"/>
      <c r="M1242" s="193"/>
      <c r="N1242" s="194"/>
      <c r="O1242" s="115"/>
      <c r="P1242" s="117"/>
      <c r="Q1242" s="193"/>
      <c r="R1242" s="195"/>
      <c r="S1242" s="195"/>
      <c r="T1242" s="195"/>
      <c r="U1242" s="195"/>
      <c r="V1242" s="195"/>
      <c r="W1242" s="196"/>
      <c r="X1242" s="188"/>
    </row>
    <row r="1243" spans="1:24" ht="20.25" customHeight="1">
      <c r="A1243" s="188"/>
      <c r="B1243" s="189"/>
      <c r="C1243" s="188"/>
      <c r="D1243" s="189"/>
      <c r="E1243" s="190"/>
      <c r="F1243" s="188"/>
      <c r="G1243" s="191"/>
      <c r="H1243" s="189"/>
      <c r="I1243" s="114"/>
      <c r="J1243" s="114"/>
      <c r="K1243" s="188"/>
      <c r="L1243" s="188"/>
      <c r="M1243" s="193"/>
      <c r="N1243" s="194"/>
      <c r="O1243" s="115"/>
      <c r="P1243" s="117"/>
      <c r="Q1243" s="193"/>
      <c r="R1243" s="195"/>
      <c r="S1243" s="195"/>
      <c r="T1243" s="195"/>
      <c r="U1243" s="195"/>
      <c r="V1243" s="195"/>
      <c r="W1243" s="196"/>
      <c r="X1243" s="188"/>
    </row>
    <row r="1244" spans="1:24" ht="20.25" customHeight="1">
      <c r="A1244" s="188"/>
      <c r="B1244" s="189"/>
      <c r="C1244" s="188"/>
      <c r="D1244" s="189"/>
      <c r="E1244" s="190"/>
      <c r="F1244" s="188"/>
      <c r="G1244" s="191"/>
      <c r="H1244" s="189"/>
      <c r="I1244" s="114"/>
      <c r="J1244" s="114"/>
      <c r="K1244" s="188"/>
      <c r="L1244" s="188"/>
      <c r="M1244" s="193"/>
      <c r="N1244" s="194"/>
      <c r="O1244" s="115"/>
      <c r="P1244" s="117"/>
      <c r="Q1244" s="193"/>
      <c r="R1244" s="195"/>
      <c r="S1244" s="195"/>
      <c r="T1244" s="195"/>
      <c r="U1244" s="195"/>
      <c r="V1244" s="195"/>
      <c r="W1244" s="196"/>
      <c r="X1244" s="188"/>
    </row>
    <row r="1245" spans="1:24" ht="20.25" customHeight="1">
      <c r="A1245" s="188"/>
      <c r="B1245" s="189"/>
      <c r="C1245" s="188"/>
      <c r="D1245" s="189"/>
      <c r="E1245" s="190"/>
      <c r="F1245" s="188"/>
      <c r="G1245" s="191"/>
      <c r="H1245" s="189"/>
      <c r="I1245" s="114"/>
      <c r="J1245" s="114"/>
      <c r="K1245" s="188"/>
      <c r="L1245" s="188"/>
      <c r="M1245" s="193"/>
      <c r="N1245" s="194"/>
      <c r="O1245" s="115"/>
      <c r="P1245" s="117"/>
      <c r="Q1245" s="193"/>
      <c r="R1245" s="195"/>
      <c r="S1245" s="195"/>
      <c r="T1245" s="195"/>
      <c r="U1245" s="195"/>
      <c r="V1245" s="195"/>
      <c r="W1245" s="196"/>
      <c r="X1245" s="188"/>
    </row>
    <row r="1246" spans="1:24" ht="20.25" customHeight="1">
      <c r="A1246" s="188"/>
      <c r="B1246" s="189"/>
      <c r="C1246" s="188"/>
      <c r="D1246" s="189"/>
      <c r="E1246" s="190"/>
      <c r="F1246" s="188"/>
      <c r="G1246" s="191"/>
      <c r="H1246" s="189"/>
      <c r="I1246" s="114"/>
      <c r="J1246" s="114"/>
      <c r="K1246" s="188"/>
      <c r="L1246" s="188"/>
      <c r="M1246" s="193"/>
      <c r="N1246" s="194"/>
      <c r="O1246" s="115"/>
      <c r="P1246" s="117"/>
      <c r="Q1246" s="193"/>
      <c r="R1246" s="195"/>
      <c r="S1246" s="195"/>
      <c r="T1246" s="195"/>
      <c r="U1246" s="195"/>
      <c r="V1246" s="195"/>
      <c r="W1246" s="196"/>
      <c r="X1246" s="188"/>
    </row>
    <row r="1247" spans="1:24" ht="20.25" customHeight="1">
      <c r="A1247" s="188"/>
      <c r="B1247" s="189"/>
      <c r="C1247" s="188"/>
      <c r="D1247" s="189"/>
      <c r="E1247" s="190"/>
      <c r="F1247" s="188"/>
      <c r="G1247" s="191"/>
      <c r="H1247" s="189"/>
      <c r="I1247" s="114"/>
      <c r="J1247" s="114"/>
      <c r="K1247" s="188"/>
      <c r="L1247" s="188"/>
      <c r="M1247" s="193"/>
      <c r="N1247" s="194"/>
      <c r="O1247" s="115"/>
      <c r="P1247" s="117"/>
      <c r="Q1247" s="193"/>
      <c r="R1247" s="195"/>
      <c r="S1247" s="195"/>
      <c r="T1247" s="195"/>
      <c r="U1247" s="195"/>
      <c r="V1247" s="195"/>
      <c r="W1247" s="196"/>
      <c r="X1247" s="188"/>
    </row>
    <row r="1248" spans="1:24" ht="20.25" customHeight="1">
      <c r="A1248" s="188"/>
      <c r="B1248" s="189"/>
      <c r="C1248" s="188"/>
      <c r="D1248" s="189"/>
      <c r="E1248" s="190"/>
      <c r="F1248" s="188"/>
      <c r="G1248" s="191"/>
      <c r="H1248" s="189"/>
      <c r="I1248" s="114"/>
      <c r="J1248" s="114"/>
      <c r="K1248" s="188"/>
      <c r="L1248" s="188"/>
      <c r="M1248" s="193"/>
      <c r="N1248" s="194"/>
      <c r="O1248" s="115"/>
      <c r="P1248" s="117"/>
      <c r="Q1248" s="193"/>
      <c r="R1248" s="195"/>
      <c r="S1248" s="195"/>
      <c r="T1248" s="195"/>
      <c r="U1248" s="195"/>
      <c r="V1248" s="195"/>
      <c r="W1248" s="196"/>
      <c r="X1248" s="188"/>
    </row>
    <row r="1249" spans="1:24" ht="20.25" customHeight="1">
      <c r="A1249" s="188"/>
      <c r="B1249" s="189"/>
      <c r="C1249" s="188"/>
      <c r="D1249" s="189"/>
      <c r="E1249" s="190"/>
      <c r="F1249" s="188"/>
      <c r="G1249" s="191"/>
      <c r="H1249" s="189"/>
      <c r="I1249" s="114"/>
      <c r="J1249" s="114"/>
      <c r="K1249" s="188"/>
      <c r="L1249" s="188"/>
      <c r="M1249" s="193"/>
      <c r="N1249" s="194"/>
      <c r="O1249" s="115"/>
      <c r="P1249" s="117"/>
      <c r="Q1249" s="193"/>
      <c r="R1249" s="195"/>
      <c r="S1249" s="195"/>
      <c r="T1249" s="195"/>
      <c r="U1249" s="195"/>
      <c r="V1249" s="195"/>
      <c r="W1249" s="196"/>
      <c r="X1249" s="188"/>
    </row>
    <row r="1250" spans="1:24" ht="20.25" customHeight="1">
      <c r="A1250" s="188"/>
      <c r="B1250" s="189"/>
      <c r="C1250" s="188"/>
      <c r="D1250" s="189"/>
      <c r="E1250" s="190"/>
      <c r="F1250" s="188"/>
      <c r="G1250" s="191"/>
      <c r="H1250" s="189"/>
      <c r="I1250" s="114"/>
      <c r="J1250" s="114"/>
      <c r="K1250" s="188"/>
      <c r="L1250" s="188"/>
      <c r="M1250" s="193"/>
      <c r="N1250" s="194"/>
      <c r="O1250" s="115"/>
      <c r="P1250" s="117"/>
      <c r="Q1250" s="193"/>
      <c r="R1250" s="195"/>
      <c r="S1250" s="195"/>
      <c r="T1250" s="195"/>
      <c r="U1250" s="195"/>
      <c r="V1250" s="195"/>
      <c r="W1250" s="196"/>
      <c r="X1250" s="188"/>
    </row>
    <row r="1251" spans="1:24" ht="20.25" customHeight="1">
      <c r="A1251" s="188"/>
      <c r="B1251" s="189"/>
      <c r="C1251" s="188"/>
      <c r="D1251" s="189"/>
      <c r="E1251" s="190"/>
      <c r="F1251" s="188"/>
      <c r="G1251" s="191"/>
      <c r="H1251" s="189"/>
      <c r="I1251" s="114"/>
      <c r="J1251" s="114"/>
      <c r="K1251" s="188"/>
      <c r="L1251" s="188"/>
      <c r="M1251" s="193"/>
      <c r="N1251" s="194"/>
      <c r="O1251" s="115"/>
      <c r="P1251" s="117"/>
      <c r="Q1251" s="193"/>
      <c r="R1251" s="195"/>
      <c r="S1251" s="195"/>
      <c r="T1251" s="195"/>
      <c r="U1251" s="195"/>
      <c r="V1251" s="195"/>
      <c r="W1251" s="196"/>
      <c r="X1251" s="188"/>
    </row>
    <row r="1252" spans="1:24" ht="20.25" customHeight="1">
      <c r="A1252" s="188"/>
      <c r="B1252" s="189"/>
      <c r="C1252" s="188"/>
      <c r="D1252" s="189"/>
      <c r="E1252" s="190"/>
      <c r="F1252" s="188"/>
      <c r="G1252" s="191"/>
      <c r="H1252" s="189"/>
      <c r="I1252" s="114"/>
      <c r="J1252" s="114"/>
      <c r="K1252" s="188"/>
      <c r="L1252" s="188"/>
      <c r="M1252" s="193"/>
      <c r="N1252" s="194"/>
      <c r="O1252" s="115"/>
      <c r="P1252" s="117"/>
      <c r="Q1252" s="193"/>
      <c r="R1252" s="195"/>
      <c r="S1252" s="195"/>
      <c r="T1252" s="195"/>
      <c r="U1252" s="195"/>
      <c r="V1252" s="195"/>
      <c r="W1252" s="196"/>
      <c r="X1252" s="188"/>
    </row>
    <row r="1253" spans="1:24" ht="20.25" customHeight="1">
      <c r="A1253" s="188"/>
      <c r="B1253" s="189"/>
      <c r="C1253" s="188"/>
      <c r="D1253" s="189"/>
      <c r="E1253" s="190"/>
      <c r="F1253" s="188"/>
      <c r="G1253" s="191"/>
      <c r="H1253" s="189"/>
      <c r="I1253" s="114"/>
      <c r="J1253" s="114"/>
      <c r="K1253" s="188"/>
      <c r="L1253" s="188"/>
      <c r="M1253" s="193"/>
      <c r="N1253" s="194"/>
      <c r="O1253" s="115"/>
      <c r="P1253" s="117"/>
      <c r="Q1253" s="193"/>
      <c r="R1253" s="195"/>
      <c r="S1253" s="195"/>
      <c r="T1253" s="195"/>
      <c r="U1253" s="195"/>
      <c r="V1253" s="195"/>
      <c r="W1253" s="196"/>
      <c r="X1253" s="188"/>
    </row>
    <row r="1254" spans="1:24" ht="20.25" customHeight="1">
      <c r="A1254" s="188"/>
      <c r="B1254" s="189"/>
      <c r="C1254" s="188"/>
      <c r="D1254" s="189"/>
      <c r="E1254" s="190"/>
      <c r="F1254" s="188"/>
      <c r="G1254" s="191"/>
      <c r="H1254" s="189"/>
      <c r="I1254" s="114"/>
      <c r="J1254" s="114"/>
      <c r="K1254" s="188"/>
      <c r="L1254" s="188"/>
      <c r="M1254" s="193"/>
      <c r="N1254" s="194"/>
      <c r="O1254" s="115"/>
      <c r="P1254" s="117"/>
      <c r="Q1254" s="193"/>
      <c r="R1254" s="195"/>
      <c r="S1254" s="195"/>
      <c r="T1254" s="195"/>
      <c r="U1254" s="195"/>
      <c r="V1254" s="195"/>
      <c r="W1254" s="196"/>
      <c r="X1254" s="188"/>
    </row>
    <row r="1255" spans="1:24" ht="20.25" customHeight="1">
      <c r="A1255" s="188"/>
      <c r="B1255" s="189"/>
      <c r="C1255" s="188"/>
      <c r="D1255" s="189"/>
      <c r="E1255" s="190"/>
      <c r="F1255" s="188"/>
      <c r="G1255" s="191"/>
      <c r="H1255" s="189"/>
      <c r="I1255" s="114"/>
      <c r="J1255" s="114"/>
      <c r="K1255" s="188"/>
      <c r="L1255" s="188"/>
      <c r="M1255" s="193"/>
      <c r="N1255" s="194"/>
      <c r="O1255" s="115"/>
      <c r="P1255" s="117"/>
      <c r="Q1255" s="193"/>
      <c r="R1255" s="195"/>
      <c r="S1255" s="195"/>
      <c r="T1255" s="195"/>
      <c r="U1255" s="195"/>
      <c r="V1255" s="195"/>
      <c r="W1255" s="196"/>
      <c r="X1255" s="188"/>
    </row>
    <row r="1256" spans="1:24" ht="20.25" customHeight="1">
      <c r="A1256" s="188"/>
      <c r="B1256" s="189"/>
      <c r="C1256" s="188"/>
      <c r="D1256" s="189"/>
      <c r="E1256" s="190"/>
      <c r="F1256" s="188"/>
      <c r="G1256" s="191"/>
      <c r="H1256" s="189"/>
      <c r="I1256" s="114"/>
      <c r="J1256" s="114"/>
      <c r="K1256" s="188"/>
      <c r="L1256" s="188"/>
      <c r="M1256" s="193"/>
      <c r="N1256" s="194"/>
      <c r="O1256" s="115"/>
      <c r="P1256" s="117"/>
      <c r="Q1256" s="193"/>
      <c r="R1256" s="195"/>
      <c r="S1256" s="195"/>
      <c r="T1256" s="195"/>
      <c r="U1256" s="195"/>
      <c r="V1256" s="195"/>
      <c r="W1256" s="196"/>
      <c r="X1256" s="188"/>
    </row>
    <row r="1257" spans="1:24" ht="20.25" customHeight="1">
      <c r="A1257" s="188"/>
      <c r="B1257" s="189"/>
      <c r="C1257" s="188"/>
      <c r="D1257" s="189"/>
      <c r="E1257" s="190"/>
      <c r="F1257" s="188"/>
      <c r="G1257" s="191"/>
      <c r="H1257" s="189"/>
      <c r="I1257" s="114"/>
      <c r="J1257" s="114"/>
      <c r="K1257" s="188"/>
      <c r="L1257" s="188"/>
      <c r="M1257" s="193"/>
      <c r="N1257" s="194"/>
      <c r="O1257" s="115"/>
      <c r="P1257" s="117"/>
      <c r="Q1257" s="193"/>
      <c r="R1257" s="195"/>
      <c r="S1257" s="195"/>
      <c r="T1257" s="195"/>
      <c r="U1257" s="195"/>
      <c r="V1257" s="195"/>
      <c r="W1257" s="196"/>
      <c r="X1257" s="188"/>
    </row>
    <row r="1258" spans="1:24" ht="20.25" customHeight="1">
      <c r="A1258" s="188"/>
      <c r="B1258" s="189"/>
      <c r="C1258" s="188"/>
      <c r="D1258" s="189"/>
      <c r="E1258" s="190"/>
      <c r="F1258" s="188"/>
      <c r="G1258" s="191"/>
      <c r="H1258" s="189"/>
      <c r="I1258" s="114"/>
      <c r="J1258" s="114"/>
      <c r="K1258" s="188"/>
      <c r="L1258" s="188"/>
      <c r="M1258" s="193"/>
      <c r="N1258" s="194"/>
      <c r="O1258" s="115"/>
      <c r="P1258" s="117"/>
      <c r="Q1258" s="193"/>
      <c r="R1258" s="195"/>
      <c r="S1258" s="195"/>
      <c r="T1258" s="195"/>
      <c r="U1258" s="195"/>
      <c r="V1258" s="195"/>
      <c r="W1258" s="196"/>
      <c r="X1258" s="188"/>
    </row>
    <row r="1259" spans="1:24" ht="20.25" customHeight="1">
      <c r="A1259" s="188"/>
      <c r="B1259" s="189"/>
      <c r="C1259" s="188"/>
      <c r="D1259" s="189"/>
      <c r="E1259" s="190"/>
      <c r="F1259" s="188"/>
      <c r="G1259" s="191"/>
      <c r="H1259" s="189"/>
      <c r="I1259" s="114"/>
      <c r="J1259" s="114"/>
      <c r="K1259" s="188"/>
      <c r="L1259" s="188"/>
      <c r="M1259" s="193"/>
      <c r="N1259" s="194"/>
      <c r="O1259" s="115"/>
      <c r="P1259" s="117"/>
      <c r="Q1259" s="193"/>
      <c r="R1259" s="195"/>
      <c r="S1259" s="195"/>
      <c r="T1259" s="195"/>
      <c r="U1259" s="195"/>
      <c r="V1259" s="195"/>
      <c r="W1259" s="196"/>
      <c r="X1259" s="188"/>
    </row>
    <row r="1260" spans="1:24" ht="20.25" customHeight="1">
      <c r="A1260" s="188"/>
      <c r="B1260" s="189"/>
      <c r="C1260" s="188"/>
      <c r="D1260" s="189"/>
      <c r="E1260" s="190"/>
      <c r="F1260" s="188"/>
      <c r="G1260" s="191"/>
      <c r="H1260" s="189"/>
      <c r="I1260" s="114"/>
      <c r="J1260" s="114"/>
      <c r="K1260" s="188"/>
      <c r="L1260" s="188"/>
      <c r="M1260" s="193"/>
      <c r="N1260" s="194"/>
      <c r="O1260" s="115"/>
      <c r="P1260" s="117"/>
      <c r="Q1260" s="193"/>
      <c r="R1260" s="195"/>
      <c r="S1260" s="195"/>
      <c r="T1260" s="195"/>
      <c r="U1260" s="195"/>
      <c r="V1260" s="195"/>
      <c r="W1260" s="196"/>
      <c r="X1260" s="188"/>
    </row>
    <row r="1261" spans="1:24" ht="20.25" customHeight="1">
      <c r="A1261" s="188"/>
      <c r="B1261" s="189"/>
      <c r="C1261" s="188"/>
      <c r="D1261" s="189"/>
      <c r="E1261" s="190"/>
      <c r="F1261" s="188"/>
      <c r="G1261" s="191"/>
      <c r="H1261" s="189"/>
      <c r="I1261" s="114"/>
      <c r="J1261" s="114"/>
      <c r="K1261" s="188"/>
      <c r="L1261" s="188"/>
      <c r="M1261" s="193"/>
      <c r="N1261" s="194"/>
      <c r="O1261" s="115"/>
      <c r="P1261" s="117"/>
      <c r="Q1261" s="193"/>
      <c r="R1261" s="195"/>
      <c r="S1261" s="195"/>
      <c r="T1261" s="195"/>
      <c r="U1261" s="195"/>
      <c r="V1261" s="195"/>
      <c r="W1261" s="196"/>
      <c r="X1261" s="188"/>
    </row>
    <row r="1262" spans="1:24" ht="20.25" customHeight="1">
      <c r="A1262" s="188"/>
      <c r="B1262" s="189"/>
      <c r="C1262" s="188"/>
      <c r="D1262" s="189"/>
      <c r="E1262" s="190"/>
      <c r="F1262" s="188"/>
      <c r="G1262" s="191"/>
      <c r="H1262" s="189"/>
      <c r="I1262" s="114"/>
      <c r="J1262" s="114"/>
      <c r="K1262" s="188"/>
      <c r="L1262" s="188"/>
      <c r="M1262" s="193"/>
      <c r="N1262" s="194"/>
      <c r="O1262" s="115"/>
      <c r="P1262" s="117"/>
      <c r="Q1262" s="193"/>
      <c r="R1262" s="195"/>
      <c r="S1262" s="195"/>
      <c r="T1262" s="195"/>
      <c r="U1262" s="195"/>
      <c r="V1262" s="195"/>
      <c r="W1262" s="196"/>
      <c r="X1262" s="188"/>
    </row>
    <row r="1263" spans="1:24" ht="20.25" customHeight="1">
      <c r="A1263" s="188"/>
      <c r="B1263" s="189"/>
      <c r="C1263" s="188"/>
      <c r="D1263" s="189"/>
      <c r="E1263" s="190"/>
      <c r="F1263" s="188"/>
      <c r="G1263" s="191"/>
      <c r="H1263" s="189"/>
      <c r="I1263" s="114"/>
      <c r="J1263" s="114"/>
      <c r="K1263" s="188"/>
      <c r="L1263" s="188"/>
      <c r="M1263" s="193"/>
      <c r="N1263" s="194"/>
      <c r="O1263" s="115"/>
      <c r="P1263" s="117"/>
      <c r="Q1263" s="193"/>
      <c r="R1263" s="195"/>
      <c r="S1263" s="195"/>
      <c r="T1263" s="195"/>
      <c r="U1263" s="195"/>
      <c r="V1263" s="195"/>
      <c r="W1263" s="196"/>
      <c r="X1263" s="188"/>
    </row>
    <row r="1264" spans="1:24" ht="20.25" customHeight="1">
      <c r="A1264" s="188"/>
      <c r="B1264" s="189"/>
      <c r="C1264" s="188"/>
      <c r="D1264" s="189"/>
      <c r="E1264" s="190"/>
      <c r="F1264" s="188"/>
      <c r="G1264" s="191"/>
      <c r="H1264" s="189"/>
      <c r="I1264" s="114"/>
      <c r="J1264" s="114"/>
      <c r="K1264" s="188"/>
      <c r="L1264" s="188"/>
      <c r="M1264" s="193"/>
      <c r="N1264" s="194"/>
      <c r="O1264" s="115"/>
      <c r="P1264" s="117"/>
      <c r="Q1264" s="193"/>
      <c r="R1264" s="195"/>
      <c r="S1264" s="195"/>
      <c r="T1264" s="195"/>
      <c r="U1264" s="195"/>
      <c r="V1264" s="195"/>
      <c r="W1264" s="196"/>
      <c r="X1264" s="188"/>
    </row>
    <row r="1265" spans="1:24" ht="20.25" customHeight="1">
      <c r="A1265" s="188"/>
      <c r="B1265" s="189"/>
      <c r="C1265" s="188"/>
      <c r="D1265" s="189"/>
      <c r="E1265" s="190"/>
      <c r="F1265" s="188"/>
      <c r="G1265" s="191"/>
      <c r="H1265" s="189"/>
      <c r="I1265" s="114"/>
      <c r="J1265" s="114"/>
      <c r="K1265" s="188"/>
      <c r="L1265" s="188"/>
      <c r="M1265" s="193"/>
      <c r="N1265" s="194"/>
      <c r="O1265" s="115"/>
      <c r="P1265" s="117"/>
      <c r="Q1265" s="193"/>
      <c r="R1265" s="195"/>
      <c r="S1265" s="195"/>
      <c r="T1265" s="195"/>
      <c r="U1265" s="195"/>
      <c r="V1265" s="195"/>
      <c r="W1265" s="196"/>
      <c r="X1265" s="188"/>
    </row>
    <row r="1266" spans="1:24" ht="20.25" customHeight="1">
      <c r="A1266" s="188"/>
      <c r="B1266" s="189"/>
      <c r="C1266" s="188"/>
      <c r="D1266" s="189"/>
      <c r="E1266" s="190"/>
      <c r="F1266" s="188"/>
      <c r="G1266" s="191"/>
      <c r="H1266" s="189"/>
      <c r="I1266" s="114"/>
      <c r="J1266" s="114"/>
      <c r="K1266" s="188"/>
      <c r="L1266" s="188"/>
      <c r="M1266" s="193"/>
      <c r="N1266" s="194"/>
      <c r="O1266" s="115"/>
      <c r="P1266" s="117"/>
      <c r="Q1266" s="193"/>
      <c r="R1266" s="195"/>
      <c r="S1266" s="195"/>
      <c r="T1266" s="195"/>
      <c r="U1266" s="195"/>
      <c r="V1266" s="195"/>
      <c r="W1266" s="196"/>
      <c r="X1266" s="188"/>
    </row>
    <row r="1267" spans="1:24" ht="20.25" customHeight="1">
      <c r="A1267" s="188"/>
      <c r="B1267" s="189"/>
      <c r="C1267" s="188"/>
      <c r="D1267" s="189"/>
      <c r="E1267" s="190"/>
      <c r="F1267" s="188"/>
      <c r="G1267" s="191"/>
      <c r="H1267" s="189"/>
      <c r="I1267" s="114"/>
      <c r="J1267" s="114"/>
      <c r="K1267" s="188"/>
      <c r="L1267" s="188"/>
      <c r="M1267" s="193"/>
      <c r="N1267" s="194"/>
      <c r="O1267" s="115"/>
      <c r="P1267" s="117"/>
      <c r="Q1267" s="193"/>
      <c r="R1267" s="195"/>
      <c r="S1267" s="195"/>
      <c r="T1267" s="195"/>
      <c r="U1267" s="195"/>
      <c r="V1267" s="195"/>
      <c r="W1267" s="196"/>
      <c r="X1267" s="188"/>
    </row>
    <row r="1268" spans="1:24" ht="20.25" customHeight="1">
      <c r="A1268" s="188"/>
      <c r="B1268" s="189"/>
      <c r="C1268" s="188"/>
      <c r="D1268" s="189"/>
      <c r="E1268" s="190"/>
      <c r="F1268" s="188"/>
      <c r="G1268" s="191"/>
      <c r="H1268" s="189"/>
      <c r="I1268" s="114"/>
      <c r="J1268" s="114"/>
      <c r="K1268" s="188"/>
      <c r="L1268" s="188"/>
      <c r="M1268" s="193"/>
      <c r="N1268" s="194"/>
      <c r="O1268" s="115"/>
      <c r="P1268" s="117"/>
      <c r="Q1268" s="193"/>
      <c r="R1268" s="195"/>
      <c r="S1268" s="195"/>
      <c r="T1268" s="195"/>
      <c r="U1268" s="195"/>
      <c r="V1268" s="195"/>
      <c r="W1268" s="196"/>
      <c r="X1268" s="188"/>
    </row>
    <row r="1269" spans="1:24" ht="20.25" customHeight="1">
      <c r="A1269" s="188"/>
      <c r="B1269" s="189"/>
      <c r="C1269" s="188"/>
      <c r="D1269" s="189"/>
      <c r="E1269" s="190"/>
      <c r="F1269" s="188"/>
      <c r="G1269" s="191"/>
      <c r="H1269" s="189"/>
      <c r="I1269" s="114"/>
      <c r="J1269" s="114"/>
      <c r="K1269" s="188"/>
      <c r="L1269" s="188"/>
      <c r="M1269" s="193"/>
      <c r="N1269" s="194"/>
      <c r="O1269" s="115"/>
      <c r="P1269" s="117"/>
      <c r="Q1269" s="193"/>
      <c r="R1269" s="195"/>
      <c r="S1269" s="195"/>
      <c r="T1269" s="195"/>
      <c r="U1269" s="195"/>
      <c r="V1269" s="195"/>
      <c r="W1269" s="196"/>
      <c r="X1269" s="188"/>
    </row>
    <row r="1270" spans="1:24" ht="20.25" customHeight="1">
      <c r="A1270" s="188"/>
      <c r="B1270" s="189"/>
      <c r="C1270" s="188"/>
      <c r="D1270" s="189"/>
      <c r="E1270" s="190"/>
      <c r="F1270" s="188"/>
      <c r="G1270" s="191"/>
      <c r="H1270" s="189"/>
      <c r="I1270" s="114"/>
      <c r="J1270" s="114"/>
      <c r="K1270" s="188"/>
      <c r="L1270" s="188"/>
      <c r="M1270" s="193"/>
      <c r="N1270" s="194"/>
      <c r="O1270" s="115"/>
      <c r="P1270" s="117"/>
      <c r="Q1270" s="193"/>
      <c r="R1270" s="195"/>
      <c r="S1270" s="195"/>
      <c r="T1270" s="195"/>
      <c r="U1270" s="195"/>
      <c r="V1270" s="195"/>
      <c r="W1270" s="196"/>
      <c r="X1270" s="188"/>
    </row>
    <row r="1271" spans="1:24" ht="20.25" customHeight="1">
      <c r="A1271" s="188"/>
      <c r="B1271" s="189"/>
      <c r="C1271" s="188"/>
      <c r="D1271" s="189"/>
      <c r="E1271" s="190"/>
      <c r="F1271" s="188"/>
      <c r="G1271" s="191"/>
      <c r="H1271" s="189"/>
      <c r="I1271" s="114"/>
      <c r="J1271" s="114"/>
      <c r="K1271" s="188"/>
      <c r="L1271" s="188"/>
      <c r="M1271" s="193"/>
      <c r="N1271" s="194"/>
      <c r="O1271" s="115"/>
      <c r="P1271" s="117"/>
      <c r="Q1271" s="193"/>
      <c r="R1271" s="195"/>
      <c r="S1271" s="195"/>
      <c r="T1271" s="195"/>
      <c r="U1271" s="195"/>
      <c r="V1271" s="195"/>
      <c r="W1271" s="196"/>
      <c r="X1271" s="188"/>
    </row>
    <row r="1272" spans="1:24" ht="20.25" customHeight="1">
      <c r="A1272" s="188"/>
      <c r="B1272" s="189"/>
      <c r="C1272" s="188"/>
      <c r="D1272" s="189"/>
      <c r="E1272" s="190"/>
      <c r="F1272" s="188"/>
      <c r="G1272" s="191"/>
      <c r="H1272" s="189"/>
      <c r="I1272" s="114"/>
      <c r="J1272" s="114"/>
      <c r="K1272" s="188"/>
      <c r="L1272" s="188"/>
      <c r="M1272" s="193"/>
      <c r="N1272" s="194"/>
      <c r="O1272" s="115"/>
      <c r="P1272" s="117"/>
      <c r="Q1272" s="193"/>
      <c r="R1272" s="195"/>
      <c r="S1272" s="195"/>
      <c r="T1272" s="195"/>
      <c r="U1272" s="195"/>
      <c r="V1272" s="195"/>
      <c r="W1272" s="196"/>
      <c r="X1272" s="188"/>
    </row>
    <row r="1273" spans="1:24" ht="20.25" customHeight="1">
      <c r="A1273" s="188"/>
      <c r="B1273" s="189"/>
      <c r="C1273" s="188"/>
      <c r="D1273" s="189"/>
      <c r="E1273" s="190"/>
      <c r="F1273" s="188"/>
      <c r="G1273" s="191"/>
      <c r="H1273" s="189"/>
      <c r="I1273" s="114"/>
      <c r="J1273" s="114"/>
      <c r="K1273" s="188"/>
      <c r="L1273" s="188"/>
      <c r="M1273" s="193"/>
      <c r="N1273" s="194"/>
      <c r="O1273" s="115"/>
      <c r="P1273" s="117"/>
      <c r="Q1273" s="193"/>
      <c r="R1273" s="195"/>
      <c r="S1273" s="195"/>
      <c r="T1273" s="195"/>
      <c r="U1273" s="195"/>
      <c r="V1273" s="195"/>
      <c r="W1273" s="196"/>
      <c r="X1273" s="188"/>
    </row>
    <row r="1274" spans="1:24" ht="20.25" customHeight="1">
      <c r="A1274" s="188"/>
      <c r="B1274" s="189"/>
      <c r="C1274" s="188"/>
      <c r="D1274" s="189"/>
      <c r="E1274" s="190"/>
      <c r="F1274" s="188"/>
      <c r="G1274" s="191"/>
      <c r="H1274" s="189"/>
      <c r="I1274" s="114"/>
      <c r="J1274" s="114"/>
      <c r="K1274" s="188"/>
      <c r="L1274" s="188"/>
      <c r="M1274" s="193"/>
      <c r="N1274" s="194"/>
      <c r="O1274" s="115"/>
      <c r="P1274" s="117"/>
      <c r="Q1274" s="193"/>
      <c r="R1274" s="195"/>
      <c r="S1274" s="195"/>
      <c r="T1274" s="195"/>
      <c r="U1274" s="195"/>
      <c r="V1274" s="195"/>
      <c r="W1274" s="196"/>
      <c r="X1274" s="188"/>
    </row>
    <row r="1275" spans="1:24" ht="20.25" customHeight="1">
      <c r="A1275" s="188"/>
      <c r="B1275" s="189"/>
      <c r="C1275" s="188"/>
      <c r="D1275" s="189"/>
      <c r="E1275" s="190"/>
      <c r="F1275" s="188"/>
      <c r="G1275" s="191"/>
      <c r="H1275" s="189"/>
      <c r="I1275" s="114"/>
      <c r="J1275" s="114"/>
      <c r="K1275" s="188"/>
      <c r="L1275" s="188"/>
      <c r="M1275" s="193"/>
      <c r="N1275" s="194"/>
      <c r="O1275" s="115"/>
      <c r="P1275" s="117"/>
      <c r="Q1275" s="193"/>
      <c r="R1275" s="195"/>
      <c r="S1275" s="195"/>
      <c r="T1275" s="195"/>
      <c r="U1275" s="195"/>
      <c r="V1275" s="195"/>
      <c r="W1275" s="196"/>
      <c r="X1275" s="188"/>
    </row>
    <row r="1276" spans="1:24" ht="20.25" customHeight="1">
      <c r="A1276" s="188"/>
      <c r="B1276" s="189"/>
      <c r="C1276" s="188"/>
      <c r="D1276" s="189"/>
      <c r="E1276" s="190"/>
      <c r="F1276" s="188"/>
      <c r="G1276" s="191"/>
      <c r="H1276" s="189"/>
      <c r="I1276" s="114"/>
      <c r="J1276" s="114"/>
      <c r="K1276" s="188"/>
      <c r="L1276" s="188"/>
      <c r="M1276" s="193"/>
      <c r="N1276" s="194"/>
      <c r="O1276" s="115"/>
      <c r="P1276" s="117"/>
      <c r="Q1276" s="193"/>
      <c r="R1276" s="195"/>
      <c r="S1276" s="195"/>
      <c r="T1276" s="195"/>
      <c r="U1276" s="195"/>
      <c r="V1276" s="195"/>
      <c r="W1276" s="196"/>
      <c r="X1276" s="188"/>
    </row>
    <row r="1277" spans="1:24" ht="20.25" customHeight="1">
      <c r="A1277" s="188"/>
      <c r="B1277" s="189"/>
      <c r="C1277" s="188"/>
      <c r="D1277" s="189"/>
      <c r="E1277" s="190"/>
      <c r="F1277" s="188"/>
      <c r="G1277" s="191"/>
      <c r="H1277" s="189"/>
      <c r="I1277" s="114"/>
      <c r="J1277" s="114"/>
      <c r="K1277" s="188"/>
      <c r="L1277" s="188"/>
      <c r="M1277" s="193"/>
      <c r="N1277" s="194"/>
      <c r="O1277" s="115"/>
      <c r="P1277" s="117"/>
      <c r="Q1277" s="193"/>
      <c r="R1277" s="195"/>
      <c r="S1277" s="195"/>
      <c r="T1277" s="195"/>
      <c r="U1277" s="195"/>
      <c r="V1277" s="195"/>
      <c r="W1277" s="196"/>
      <c r="X1277" s="188"/>
    </row>
    <row r="1278" spans="1:24" ht="20.25" customHeight="1">
      <c r="A1278" s="188"/>
      <c r="B1278" s="189"/>
      <c r="C1278" s="188"/>
      <c r="D1278" s="189"/>
      <c r="E1278" s="190"/>
      <c r="F1278" s="188"/>
      <c r="G1278" s="191"/>
      <c r="H1278" s="189"/>
      <c r="I1278" s="114"/>
      <c r="J1278" s="114"/>
      <c r="K1278" s="188"/>
      <c r="L1278" s="188"/>
      <c r="M1278" s="193"/>
      <c r="N1278" s="194"/>
      <c r="O1278" s="115"/>
      <c r="P1278" s="117"/>
      <c r="Q1278" s="193"/>
      <c r="R1278" s="195"/>
      <c r="S1278" s="195"/>
      <c r="T1278" s="195"/>
      <c r="U1278" s="195"/>
      <c r="V1278" s="195"/>
      <c r="W1278" s="196"/>
      <c r="X1278" s="188"/>
    </row>
    <row r="1279" spans="1:24" ht="20.25" customHeight="1">
      <c r="A1279" s="188"/>
      <c r="B1279" s="189"/>
      <c r="C1279" s="188"/>
      <c r="D1279" s="189"/>
      <c r="E1279" s="190"/>
      <c r="F1279" s="188"/>
      <c r="G1279" s="191"/>
      <c r="H1279" s="189"/>
      <c r="I1279" s="114"/>
      <c r="J1279" s="114"/>
      <c r="K1279" s="188"/>
      <c r="L1279" s="188"/>
      <c r="M1279" s="193"/>
      <c r="N1279" s="194"/>
      <c r="O1279" s="115"/>
      <c r="P1279" s="117"/>
      <c r="Q1279" s="193"/>
      <c r="R1279" s="195"/>
      <c r="S1279" s="195"/>
      <c r="T1279" s="195"/>
      <c r="U1279" s="195"/>
      <c r="V1279" s="195"/>
      <c r="W1279" s="196"/>
      <c r="X1279" s="188"/>
    </row>
    <row r="1280" spans="1:24" ht="20.25" customHeight="1">
      <c r="A1280" s="188"/>
      <c r="B1280" s="189"/>
      <c r="C1280" s="188"/>
      <c r="D1280" s="189"/>
      <c r="E1280" s="190"/>
      <c r="F1280" s="188"/>
      <c r="G1280" s="191"/>
      <c r="H1280" s="189"/>
      <c r="I1280" s="114"/>
      <c r="J1280" s="114"/>
      <c r="K1280" s="188"/>
      <c r="L1280" s="188"/>
      <c r="M1280" s="193"/>
      <c r="N1280" s="194"/>
      <c r="O1280" s="115"/>
      <c r="P1280" s="117"/>
      <c r="Q1280" s="193"/>
      <c r="R1280" s="195"/>
      <c r="S1280" s="195"/>
      <c r="T1280" s="195"/>
      <c r="U1280" s="195"/>
      <c r="V1280" s="195"/>
      <c r="W1280" s="196"/>
      <c r="X1280" s="188"/>
    </row>
    <row r="1281" spans="1:24" ht="20.25" customHeight="1">
      <c r="A1281" s="188"/>
      <c r="B1281" s="189"/>
      <c r="C1281" s="188"/>
      <c r="D1281" s="189"/>
      <c r="E1281" s="190"/>
      <c r="F1281" s="188"/>
      <c r="G1281" s="191"/>
      <c r="H1281" s="189"/>
      <c r="I1281" s="114"/>
      <c r="J1281" s="114"/>
      <c r="K1281" s="188"/>
      <c r="L1281" s="188"/>
      <c r="M1281" s="193"/>
      <c r="N1281" s="194"/>
      <c r="O1281" s="115"/>
      <c r="P1281" s="117"/>
      <c r="Q1281" s="193"/>
      <c r="R1281" s="195"/>
      <c r="S1281" s="195"/>
      <c r="T1281" s="195"/>
      <c r="U1281" s="195"/>
      <c r="V1281" s="195"/>
      <c r="W1281" s="196"/>
      <c r="X1281" s="188"/>
    </row>
    <row r="1282" spans="1:24" ht="20.25" customHeight="1">
      <c r="A1282" s="188"/>
      <c r="B1282" s="189"/>
      <c r="C1282" s="188"/>
      <c r="D1282" s="189"/>
      <c r="E1282" s="190"/>
      <c r="F1282" s="188"/>
      <c r="G1282" s="191"/>
      <c r="H1282" s="189"/>
      <c r="I1282" s="114"/>
      <c r="J1282" s="114"/>
      <c r="K1282" s="188"/>
      <c r="L1282" s="188"/>
      <c r="M1282" s="193"/>
      <c r="N1282" s="194"/>
      <c r="O1282" s="115"/>
      <c r="P1282" s="117"/>
      <c r="Q1282" s="193"/>
      <c r="R1282" s="195"/>
      <c r="S1282" s="195"/>
      <c r="T1282" s="195"/>
      <c r="U1282" s="195"/>
      <c r="V1282" s="195"/>
      <c r="W1282" s="196"/>
      <c r="X1282" s="188"/>
    </row>
    <row r="1283" spans="1:24" ht="20.25" customHeight="1">
      <c r="A1283" s="188"/>
      <c r="B1283" s="189"/>
      <c r="C1283" s="188"/>
      <c r="D1283" s="189"/>
      <c r="E1283" s="190"/>
      <c r="F1283" s="188"/>
      <c r="G1283" s="191"/>
      <c r="H1283" s="189"/>
      <c r="I1283" s="114"/>
      <c r="J1283" s="114"/>
      <c r="K1283" s="188"/>
      <c r="L1283" s="188"/>
      <c r="M1283" s="193"/>
      <c r="N1283" s="194"/>
      <c r="O1283" s="115"/>
      <c r="P1283" s="117"/>
      <c r="Q1283" s="193"/>
      <c r="R1283" s="195"/>
      <c r="S1283" s="195"/>
      <c r="T1283" s="195"/>
      <c r="U1283" s="195"/>
      <c r="V1283" s="195"/>
      <c r="W1283" s="196"/>
      <c r="X1283" s="188"/>
    </row>
    <row r="1284" spans="1:24" ht="20.25" customHeight="1">
      <c r="A1284" s="188"/>
      <c r="B1284" s="189"/>
      <c r="C1284" s="188"/>
      <c r="D1284" s="189"/>
      <c r="E1284" s="190"/>
      <c r="F1284" s="188"/>
      <c r="G1284" s="191"/>
      <c r="H1284" s="189"/>
      <c r="I1284" s="114"/>
      <c r="J1284" s="114"/>
      <c r="K1284" s="188"/>
      <c r="L1284" s="188"/>
      <c r="M1284" s="193"/>
      <c r="N1284" s="194"/>
      <c r="O1284" s="115"/>
      <c r="P1284" s="117"/>
      <c r="Q1284" s="193"/>
      <c r="R1284" s="195"/>
      <c r="S1284" s="195"/>
      <c r="T1284" s="195"/>
      <c r="U1284" s="195"/>
      <c r="V1284" s="195"/>
      <c r="W1284" s="196"/>
      <c r="X1284" s="188"/>
    </row>
    <row r="1285" spans="1:24" ht="20.25" customHeight="1">
      <c r="A1285" s="188"/>
      <c r="B1285" s="189"/>
      <c r="C1285" s="188"/>
      <c r="D1285" s="189"/>
      <c r="E1285" s="190"/>
      <c r="F1285" s="188"/>
      <c r="G1285" s="191"/>
      <c r="H1285" s="189"/>
      <c r="I1285" s="114"/>
      <c r="J1285" s="114"/>
      <c r="K1285" s="188"/>
      <c r="L1285" s="188"/>
      <c r="M1285" s="193"/>
      <c r="N1285" s="194"/>
      <c r="O1285" s="115"/>
      <c r="P1285" s="117"/>
      <c r="Q1285" s="193"/>
      <c r="R1285" s="195"/>
      <c r="S1285" s="195"/>
      <c r="T1285" s="195"/>
      <c r="U1285" s="195"/>
      <c r="V1285" s="195"/>
      <c r="W1285" s="196"/>
      <c r="X1285" s="188"/>
    </row>
    <row r="1286" spans="1:24" ht="20.25" customHeight="1">
      <c r="A1286" s="188"/>
      <c r="B1286" s="189"/>
      <c r="C1286" s="188"/>
      <c r="D1286" s="189"/>
      <c r="E1286" s="190"/>
      <c r="F1286" s="188"/>
      <c r="G1286" s="191"/>
      <c r="H1286" s="189"/>
      <c r="I1286" s="114"/>
      <c r="J1286" s="114"/>
      <c r="K1286" s="188"/>
      <c r="L1286" s="188"/>
      <c r="M1286" s="193"/>
      <c r="N1286" s="194"/>
      <c r="O1286" s="115"/>
      <c r="P1286" s="117"/>
      <c r="Q1286" s="193"/>
      <c r="R1286" s="195"/>
      <c r="S1286" s="195"/>
      <c r="T1286" s="195"/>
      <c r="U1286" s="195"/>
      <c r="V1286" s="195"/>
      <c r="W1286" s="196"/>
      <c r="X1286" s="188"/>
    </row>
    <row r="1287" spans="1:24" ht="20.25" customHeight="1">
      <c r="A1287" s="188"/>
      <c r="B1287" s="189"/>
      <c r="C1287" s="188"/>
      <c r="D1287" s="189"/>
      <c r="E1287" s="190"/>
      <c r="F1287" s="188"/>
      <c r="G1287" s="191"/>
      <c r="H1287" s="189"/>
      <c r="I1287" s="114"/>
      <c r="J1287" s="114"/>
      <c r="K1287" s="188"/>
      <c r="L1287" s="188"/>
      <c r="M1287" s="193"/>
      <c r="N1287" s="194"/>
      <c r="O1287" s="115"/>
      <c r="P1287" s="117"/>
      <c r="Q1287" s="193"/>
      <c r="R1287" s="195"/>
      <c r="S1287" s="195"/>
      <c r="T1287" s="195"/>
      <c r="U1287" s="195"/>
      <c r="V1287" s="195"/>
      <c r="W1287" s="196"/>
      <c r="X1287" s="188"/>
    </row>
    <row r="1288" spans="1:24" ht="20.25" customHeight="1">
      <c r="A1288" s="188"/>
      <c r="B1288" s="189"/>
      <c r="C1288" s="188"/>
      <c r="D1288" s="189"/>
      <c r="E1288" s="190"/>
      <c r="F1288" s="188"/>
      <c r="G1288" s="191"/>
      <c r="H1288" s="189"/>
      <c r="I1288" s="114"/>
      <c r="J1288" s="114"/>
      <c r="K1288" s="188"/>
      <c r="L1288" s="188"/>
      <c r="M1288" s="193"/>
      <c r="N1288" s="194"/>
      <c r="O1288" s="115"/>
      <c r="P1288" s="117"/>
      <c r="Q1288" s="193"/>
      <c r="R1288" s="195"/>
      <c r="S1288" s="195"/>
      <c r="T1288" s="195"/>
      <c r="U1288" s="195"/>
      <c r="V1288" s="195"/>
      <c r="W1288" s="196"/>
      <c r="X1288" s="188"/>
    </row>
    <row r="1289" spans="1:24" ht="20.25" customHeight="1">
      <c r="A1289" s="188"/>
      <c r="B1289" s="189"/>
      <c r="C1289" s="188"/>
      <c r="D1289" s="189"/>
      <c r="E1289" s="190"/>
      <c r="F1289" s="188"/>
      <c r="G1289" s="191"/>
      <c r="H1289" s="189"/>
      <c r="I1289" s="114"/>
      <c r="J1289" s="114"/>
      <c r="K1289" s="188"/>
      <c r="L1289" s="188"/>
      <c r="M1289" s="193"/>
      <c r="N1289" s="194"/>
      <c r="O1289" s="115"/>
      <c r="P1289" s="117"/>
      <c r="Q1289" s="193"/>
      <c r="R1289" s="195"/>
      <c r="S1289" s="195"/>
      <c r="T1289" s="195"/>
      <c r="U1289" s="195"/>
      <c r="V1289" s="195"/>
      <c r="W1289" s="196"/>
      <c r="X1289" s="188"/>
    </row>
    <row r="1290" spans="1:24" ht="20.25" customHeight="1">
      <c r="A1290" s="188"/>
      <c r="B1290" s="189"/>
      <c r="C1290" s="188"/>
      <c r="D1290" s="189"/>
      <c r="E1290" s="190"/>
      <c r="F1290" s="188"/>
      <c r="G1290" s="191"/>
      <c r="H1290" s="189"/>
      <c r="I1290" s="114"/>
      <c r="J1290" s="114"/>
      <c r="K1290" s="188"/>
      <c r="L1290" s="188"/>
      <c r="M1290" s="193"/>
      <c r="N1290" s="194"/>
      <c r="O1290" s="115"/>
      <c r="P1290" s="117"/>
      <c r="Q1290" s="193"/>
      <c r="R1290" s="195"/>
      <c r="S1290" s="195"/>
      <c r="T1290" s="195"/>
      <c r="U1290" s="195"/>
      <c r="V1290" s="195"/>
      <c r="W1290" s="196"/>
      <c r="X1290" s="188"/>
    </row>
    <row r="1291" spans="1:24" ht="20.25" customHeight="1">
      <c r="A1291" s="188"/>
      <c r="B1291" s="189"/>
      <c r="C1291" s="188"/>
      <c r="D1291" s="189"/>
      <c r="E1291" s="190"/>
      <c r="F1291" s="188"/>
      <c r="G1291" s="191"/>
      <c r="H1291" s="189"/>
      <c r="I1291" s="114"/>
      <c r="J1291" s="114"/>
      <c r="K1291" s="188"/>
      <c r="L1291" s="188"/>
      <c r="M1291" s="193"/>
      <c r="N1291" s="194"/>
      <c r="O1291" s="115"/>
      <c r="P1291" s="117"/>
      <c r="Q1291" s="193"/>
      <c r="R1291" s="195"/>
      <c r="S1291" s="195"/>
      <c r="T1291" s="195"/>
      <c r="U1291" s="195"/>
      <c r="V1291" s="195"/>
      <c r="W1291" s="196"/>
      <c r="X1291" s="188"/>
    </row>
    <row r="1292" spans="1:24" ht="20.25" customHeight="1">
      <c r="A1292" s="188"/>
      <c r="B1292" s="189"/>
      <c r="C1292" s="188"/>
      <c r="D1292" s="189"/>
      <c r="E1292" s="190"/>
      <c r="F1292" s="188"/>
      <c r="G1292" s="191"/>
      <c r="H1292" s="189"/>
      <c r="I1292" s="114"/>
      <c r="J1292" s="114"/>
      <c r="K1292" s="188"/>
      <c r="L1292" s="188"/>
      <c r="M1292" s="193"/>
      <c r="N1292" s="194"/>
      <c r="O1292" s="115"/>
      <c r="P1292" s="117"/>
      <c r="Q1292" s="193"/>
      <c r="R1292" s="195"/>
      <c r="S1292" s="195"/>
      <c r="T1292" s="195"/>
      <c r="U1292" s="195"/>
      <c r="V1292" s="195"/>
      <c r="W1292" s="196"/>
      <c r="X1292" s="188"/>
    </row>
    <row r="1293" spans="1:24" ht="20.25" customHeight="1">
      <c r="A1293" s="188"/>
      <c r="B1293" s="189"/>
      <c r="C1293" s="188"/>
      <c r="D1293" s="189"/>
      <c r="E1293" s="190"/>
      <c r="F1293" s="188"/>
      <c r="G1293" s="191"/>
      <c r="H1293" s="189"/>
      <c r="I1293" s="114"/>
      <c r="J1293" s="114"/>
      <c r="K1293" s="188"/>
      <c r="L1293" s="188"/>
      <c r="M1293" s="193"/>
      <c r="N1293" s="194"/>
      <c r="O1293" s="115"/>
      <c r="P1293" s="117"/>
      <c r="Q1293" s="193"/>
      <c r="R1293" s="195"/>
      <c r="S1293" s="195"/>
      <c r="T1293" s="195"/>
      <c r="U1293" s="195"/>
      <c r="V1293" s="195"/>
      <c r="W1293" s="196"/>
      <c r="X1293" s="188"/>
    </row>
    <row r="1294" spans="1:24" ht="20.25" customHeight="1">
      <c r="A1294" s="188"/>
      <c r="B1294" s="189"/>
      <c r="C1294" s="188"/>
      <c r="D1294" s="189"/>
      <c r="E1294" s="190"/>
      <c r="F1294" s="188"/>
      <c r="G1294" s="191"/>
      <c r="H1294" s="189"/>
      <c r="I1294" s="114"/>
      <c r="J1294" s="114"/>
      <c r="K1294" s="188"/>
      <c r="L1294" s="188"/>
      <c r="M1294" s="193"/>
      <c r="N1294" s="194"/>
      <c r="O1294" s="115"/>
      <c r="P1294" s="117"/>
      <c r="Q1294" s="193"/>
      <c r="R1294" s="195"/>
      <c r="S1294" s="195"/>
      <c r="T1294" s="195"/>
      <c r="U1294" s="195"/>
      <c r="V1294" s="195"/>
      <c r="W1294" s="196"/>
      <c r="X1294" s="188"/>
    </row>
    <row r="1295" spans="1:24" ht="20.25" customHeight="1">
      <c r="A1295" s="188"/>
      <c r="B1295" s="189"/>
      <c r="C1295" s="188"/>
      <c r="D1295" s="189"/>
      <c r="E1295" s="190"/>
      <c r="F1295" s="188"/>
      <c r="G1295" s="191"/>
      <c r="H1295" s="189"/>
      <c r="I1295" s="114"/>
      <c r="J1295" s="114"/>
      <c r="K1295" s="188"/>
      <c r="L1295" s="188"/>
      <c r="M1295" s="193"/>
      <c r="N1295" s="194"/>
      <c r="O1295" s="115"/>
      <c r="P1295" s="117"/>
      <c r="Q1295" s="193"/>
      <c r="R1295" s="195"/>
      <c r="S1295" s="195"/>
      <c r="T1295" s="195"/>
      <c r="U1295" s="195"/>
      <c r="V1295" s="195"/>
      <c r="W1295" s="196"/>
      <c r="X1295" s="188"/>
    </row>
    <row r="1296" spans="1:24" ht="20.25" customHeight="1">
      <c r="A1296" s="188"/>
      <c r="B1296" s="189"/>
      <c r="C1296" s="188"/>
      <c r="D1296" s="189"/>
      <c r="E1296" s="190"/>
      <c r="F1296" s="188"/>
      <c r="G1296" s="191"/>
      <c r="H1296" s="189"/>
      <c r="I1296" s="114"/>
      <c r="J1296" s="114"/>
      <c r="K1296" s="188"/>
      <c r="L1296" s="188"/>
      <c r="M1296" s="193"/>
      <c r="N1296" s="194"/>
      <c r="O1296" s="115"/>
      <c r="P1296" s="117"/>
      <c r="Q1296" s="193"/>
      <c r="R1296" s="195"/>
      <c r="S1296" s="195"/>
      <c r="T1296" s="195"/>
      <c r="U1296" s="195"/>
      <c r="V1296" s="195"/>
      <c r="W1296" s="196"/>
      <c r="X1296" s="188"/>
    </row>
    <row r="1297" spans="1:24" ht="20.25" customHeight="1">
      <c r="A1297" s="188"/>
      <c r="B1297" s="189"/>
      <c r="C1297" s="188"/>
      <c r="D1297" s="189"/>
      <c r="E1297" s="190"/>
      <c r="F1297" s="188"/>
      <c r="G1297" s="191"/>
      <c r="H1297" s="189"/>
      <c r="I1297" s="114"/>
      <c r="J1297" s="114"/>
      <c r="K1297" s="188"/>
      <c r="L1297" s="188"/>
      <c r="M1297" s="193"/>
      <c r="N1297" s="194"/>
      <c r="O1297" s="115"/>
      <c r="P1297" s="117"/>
      <c r="Q1297" s="193"/>
      <c r="R1297" s="195"/>
      <c r="S1297" s="195"/>
      <c r="T1297" s="195"/>
      <c r="U1297" s="195"/>
      <c r="V1297" s="195"/>
      <c r="W1297" s="196"/>
      <c r="X1297" s="188"/>
    </row>
    <row r="1298" spans="1:24" ht="20.25" customHeight="1">
      <c r="A1298" s="188"/>
      <c r="B1298" s="189"/>
      <c r="C1298" s="188"/>
      <c r="D1298" s="189"/>
      <c r="E1298" s="190"/>
      <c r="F1298" s="188"/>
      <c r="G1298" s="191"/>
      <c r="H1298" s="189"/>
      <c r="I1298" s="114"/>
      <c r="J1298" s="114"/>
      <c r="K1298" s="188"/>
      <c r="L1298" s="188"/>
      <c r="M1298" s="193"/>
      <c r="N1298" s="194"/>
      <c r="O1298" s="115"/>
      <c r="P1298" s="117"/>
      <c r="Q1298" s="193"/>
      <c r="R1298" s="195"/>
      <c r="S1298" s="195"/>
      <c r="T1298" s="195"/>
      <c r="U1298" s="195"/>
      <c r="V1298" s="195"/>
      <c r="W1298" s="196"/>
      <c r="X1298" s="188"/>
    </row>
    <row r="1299" spans="1:24" ht="20.25" customHeight="1">
      <c r="A1299" s="188"/>
      <c r="B1299" s="189"/>
      <c r="C1299" s="188"/>
      <c r="D1299" s="189"/>
      <c r="E1299" s="190"/>
      <c r="F1299" s="188"/>
      <c r="G1299" s="191"/>
      <c r="H1299" s="189"/>
      <c r="I1299" s="114"/>
      <c r="J1299" s="114"/>
      <c r="K1299" s="188"/>
      <c r="L1299" s="188"/>
      <c r="M1299" s="193"/>
      <c r="N1299" s="194"/>
      <c r="O1299" s="115"/>
      <c r="P1299" s="117"/>
      <c r="Q1299" s="193"/>
      <c r="R1299" s="195"/>
      <c r="S1299" s="195"/>
      <c r="T1299" s="195"/>
      <c r="U1299" s="195"/>
      <c r="V1299" s="195"/>
      <c r="W1299" s="196"/>
      <c r="X1299" s="188"/>
    </row>
    <row r="1300" spans="1:24" ht="20.25" customHeight="1">
      <c r="A1300" s="188"/>
      <c r="B1300" s="189"/>
      <c r="C1300" s="188"/>
      <c r="D1300" s="189"/>
      <c r="E1300" s="190"/>
      <c r="F1300" s="188"/>
      <c r="G1300" s="191"/>
      <c r="H1300" s="189"/>
      <c r="I1300" s="114"/>
      <c r="J1300" s="114"/>
      <c r="K1300" s="188"/>
      <c r="L1300" s="188"/>
      <c r="M1300" s="193"/>
      <c r="N1300" s="194"/>
      <c r="O1300" s="115"/>
      <c r="P1300" s="117"/>
      <c r="Q1300" s="193"/>
      <c r="R1300" s="195"/>
      <c r="S1300" s="195"/>
      <c r="T1300" s="195"/>
      <c r="U1300" s="195"/>
      <c r="V1300" s="195"/>
      <c r="W1300" s="196"/>
      <c r="X1300" s="188"/>
    </row>
    <row r="1301" spans="1:24" ht="20.25" customHeight="1">
      <c r="A1301" s="188"/>
      <c r="B1301" s="189"/>
      <c r="C1301" s="188"/>
      <c r="D1301" s="189"/>
      <c r="E1301" s="190"/>
      <c r="F1301" s="188"/>
      <c r="G1301" s="191"/>
      <c r="H1301" s="189"/>
      <c r="I1301" s="114"/>
      <c r="J1301" s="114"/>
      <c r="K1301" s="188"/>
      <c r="L1301" s="188"/>
      <c r="M1301" s="193"/>
      <c r="N1301" s="194"/>
      <c r="O1301" s="115"/>
      <c r="P1301" s="117"/>
      <c r="Q1301" s="193"/>
      <c r="R1301" s="195"/>
      <c r="S1301" s="195"/>
      <c r="T1301" s="195"/>
      <c r="U1301" s="195"/>
      <c r="V1301" s="195"/>
      <c r="W1301" s="196"/>
      <c r="X1301" s="188"/>
    </row>
    <row r="1302" spans="1:24" ht="20.25" customHeight="1">
      <c r="A1302" s="188"/>
      <c r="B1302" s="189"/>
      <c r="C1302" s="188"/>
      <c r="D1302" s="189"/>
      <c r="E1302" s="190"/>
      <c r="F1302" s="188"/>
      <c r="G1302" s="191"/>
      <c r="H1302" s="189"/>
      <c r="I1302" s="114"/>
      <c r="J1302" s="114"/>
      <c r="K1302" s="188"/>
      <c r="L1302" s="188"/>
      <c r="M1302" s="193"/>
      <c r="N1302" s="194"/>
      <c r="O1302" s="115"/>
      <c r="P1302" s="117"/>
      <c r="Q1302" s="193"/>
      <c r="R1302" s="195"/>
      <c r="S1302" s="195"/>
      <c r="T1302" s="195"/>
      <c r="U1302" s="195"/>
      <c r="V1302" s="195"/>
      <c r="W1302" s="196"/>
      <c r="X1302" s="188"/>
    </row>
    <row r="1303" spans="1:24" ht="20.25" customHeight="1">
      <c r="A1303" s="188"/>
      <c r="B1303" s="189"/>
      <c r="C1303" s="188"/>
      <c r="D1303" s="189"/>
      <c r="E1303" s="190"/>
      <c r="F1303" s="188"/>
      <c r="G1303" s="191"/>
      <c r="H1303" s="189"/>
      <c r="I1303" s="114"/>
      <c r="J1303" s="114"/>
      <c r="K1303" s="188"/>
      <c r="L1303" s="188"/>
      <c r="M1303" s="193"/>
      <c r="N1303" s="194"/>
      <c r="O1303" s="115"/>
      <c r="P1303" s="117"/>
      <c r="Q1303" s="193"/>
      <c r="R1303" s="195"/>
      <c r="S1303" s="195"/>
      <c r="T1303" s="195"/>
      <c r="U1303" s="195"/>
      <c r="V1303" s="195"/>
      <c r="W1303" s="196"/>
      <c r="X1303" s="188"/>
    </row>
    <row r="1304" spans="1:24" ht="20.25" customHeight="1">
      <c r="A1304" s="188"/>
      <c r="B1304" s="189"/>
      <c r="C1304" s="188"/>
      <c r="D1304" s="189"/>
      <c r="E1304" s="190"/>
      <c r="F1304" s="188"/>
      <c r="G1304" s="191"/>
      <c r="H1304" s="189"/>
      <c r="I1304" s="114"/>
      <c r="J1304" s="114"/>
      <c r="K1304" s="188"/>
      <c r="L1304" s="188"/>
      <c r="M1304" s="193"/>
      <c r="N1304" s="194"/>
      <c r="O1304" s="115"/>
      <c r="P1304" s="117"/>
      <c r="Q1304" s="193"/>
      <c r="R1304" s="195"/>
      <c r="S1304" s="195"/>
      <c r="T1304" s="195"/>
      <c r="U1304" s="195"/>
      <c r="V1304" s="195"/>
      <c r="W1304" s="196"/>
      <c r="X1304" s="188"/>
    </row>
    <row r="1305" spans="1:24" ht="20.25" customHeight="1">
      <c r="A1305" s="188"/>
      <c r="B1305" s="189"/>
      <c r="C1305" s="188"/>
      <c r="D1305" s="189"/>
      <c r="E1305" s="190"/>
      <c r="F1305" s="188"/>
      <c r="G1305" s="191"/>
      <c r="H1305" s="189"/>
      <c r="I1305" s="114"/>
      <c r="J1305" s="114"/>
      <c r="K1305" s="188"/>
      <c r="L1305" s="188"/>
      <c r="M1305" s="193"/>
      <c r="N1305" s="194"/>
      <c r="O1305" s="115"/>
      <c r="P1305" s="117"/>
      <c r="Q1305" s="193"/>
      <c r="R1305" s="195"/>
      <c r="S1305" s="195"/>
      <c r="T1305" s="195"/>
      <c r="U1305" s="195"/>
      <c r="V1305" s="195"/>
      <c r="W1305" s="196"/>
      <c r="X1305" s="188"/>
    </row>
    <row r="1306" spans="1:24" ht="20.25" customHeight="1">
      <c r="A1306" s="188"/>
      <c r="B1306" s="189"/>
      <c r="C1306" s="188"/>
      <c r="D1306" s="189"/>
      <c r="E1306" s="190"/>
      <c r="F1306" s="188"/>
      <c r="G1306" s="191"/>
      <c r="H1306" s="189"/>
      <c r="I1306" s="114"/>
      <c r="J1306" s="114"/>
      <c r="K1306" s="188"/>
      <c r="L1306" s="188"/>
      <c r="M1306" s="193"/>
      <c r="N1306" s="194"/>
      <c r="O1306" s="115"/>
      <c r="P1306" s="117"/>
      <c r="Q1306" s="193"/>
      <c r="R1306" s="195"/>
      <c r="S1306" s="195"/>
      <c r="T1306" s="195"/>
      <c r="U1306" s="195"/>
      <c r="V1306" s="195"/>
      <c r="W1306" s="196"/>
      <c r="X1306" s="188"/>
    </row>
    <row r="1307" spans="1:24" ht="20.25" customHeight="1">
      <c r="A1307" s="188"/>
      <c r="B1307" s="189"/>
      <c r="C1307" s="188"/>
      <c r="D1307" s="189"/>
      <c r="E1307" s="190"/>
      <c r="F1307" s="188"/>
      <c r="G1307" s="191"/>
      <c r="H1307" s="189"/>
      <c r="I1307" s="114"/>
      <c r="J1307" s="114"/>
      <c r="K1307" s="188"/>
      <c r="L1307" s="188"/>
      <c r="M1307" s="193"/>
      <c r="N1307" s="194"/>
      <c r="O1307" s="115"/>
      <c r="P1307" s="117"/>
      <c r="Q1307" s="193"/>
      <c r="R1307" s="195"/>
      <c r="S1307" s="195"/>
      <c r="T1307" s="195"/>
      <c r="U1307" s="195"/>
      <c r="V1307" s="195"/>
      <c r="W1307" s="196"/>
      <c r="X1307" s="188"/>
    </row>
    <row r="1308" spans="1:24" ht="20.25" customHeight="1">
      <c r="A1308" s="188"/>
      <c r="B1308" s="189"/>
      <c r="C1308" s="188"/>
      <c r="D1308" s="189"/>
      <c r="E1308" s="190"/>
      <c r="F1308" s="188"/>
      <c r="G1308" s="191"/>
      <c r="H1308" s="189"/>
      <c r="I1308" s="114"/>
      <c r="J1308" s="114"/>
      <c r="K1308" s="188"/>
      <c r="L1308" s="188"/>
      <c r="M1308" s="193"/>
      <c r="N1308" s="194"/>
      <c r="O1308" s="115"/>
      <c r="P1308" s="117"/>
      <c r="Q1308" s="193"/>
      <c r="R1308" s="195"/>
      <c r="S1308" s="195"/>
      <c r="T1308" s="195"/>
      <c r="U1308" s="195"/>
      <c r="V1308" s="195"/>
      <c r="W1308" s="196"/>
      <c r="X1308" s="188"/>
    </row>
    <row r="1309" spans="1:24" ht="20.25" customHeight="1">
      <c r="A1309" s="188"/>
      <c r="B1309" s="189"/>
      <c r="C1309" s="188"/>
      <c r="D1309" s="189"/>
      <c r="E1309" s="190"/>
      <c r="F1309" s="188"/>
      <c r="G1309" s="191"/>
      <c r="H1309" s="189"/>
      <c r="I1309" s="114"/>
      <c r="J1309" s="114"/>
      <c r="K1309" s="188"/>
      <c r="L1309" s="188"/>
      <c r="M1309" s="193"/>
      <c r="N1309" s="194"/>
      <c r="O1309" s="115"/>
      <c r="P1309" s="117"/>
      <c r="Q1309" s="193"/>
      <c r="R1309" s="195"/>
      <c r="S1309" s="195"/>
      <c r="T1309" s="195"/>
      <c r="U1309" s="195"/>
      <c r="V1309" s="195"/>
      <c r="W1309" s="196"/>
      <c r="X1309" s="188"/>
    </row>
    <row r="1310" spans="1:24" ht="20.25" customHeight="1">
      <c r="A1310" s="188"/>
      <c r="B1310" s="189"/>
      <c r="C1310" s="188"/>
      <c r="D1310" s="189"/>
      <c r="E1310" s="190"/>
      <c r="F1310" s="188"/>
      <c r="G1310" s="191"/>
      <c r="H1310" s="189"/>
      <c r="I1310" s="114"/>
      <c r="J1310" s="114"/>
      <c r="K1310" s="188"/>
      <c r="L1310" s="188"/>
      <c r="M1310" s="193"/>
      <c r="N1310" s="194"/>
      <c r="O1310" s="115"/>
      <c r="P1310" s="117"/>
      <c r="Q1310" s="193"/>
      <c r="R1310" s="195"/>
      <c r="S1310" s="195"/>
      <c r="T1310" s="195"/>
      <c r="U1310" s="195"/>
      <c r="V1310" s="195"/>
      <c r="W1310" s="196"/>
      <c r="X1310" s="188"/>
    </row>
    <row r="1311" spans="1:24" ht="20.25" customHeight="1">
      <c r="A1311" s="188"/>
      <c r="B1311" s="189"/>
      <c r="C1311" s="188"/>
      <c r="D1311" s="189"/>
      <c r="E1311" s="190"/>
      <c r="F1311" s="188"/>
      <c r="G1311" s="191"/>
      <c r="H1311" s="189"/>
      <c r="I1311" s="114"/>
      <c r="J1311" s="114"/>
      <c r="K1311" s="188"/>
      <c r="L1311" s="188"/>
      <c r="M1311" s="193"/>
      <c r="N1311" s="194"/>
      <c r="O1311" s="115"/>
      <c r="P1311" s="117"/>
      <c r="Q1311" s="193"/>
      <c r="R1311" s="195"/>
      <c r="S1311" s="195"/>
      <c r="T1311" s="195"/>
      <c r="U1311" s="195"/>
      <c r="V1311" s="195"/>
      <c r="W1311" s="196"/>
      <c r="X1311" s="188"/>
    </row>
    <row r="1312" spans="1:24" ht="20.25" customHeight="1">
      <c r="A1312" s="188"/>
      <c r="B1312" s="189"/>
      <c r="C1312" s="188"/>
      <c r="D1312" s="189"/>
      <c r="E1312" s="190"/>
      <c r="F1312" s="188"/>
      <c r="G1312" s="191"/>
      <c r="H1312" s="189"/>
      <c r="I1312" s="114"/>
      <c r="J1312" s="114"/>
      <c r="K1312" s="188"/>
      <c r="L1312" s="188"/>
      <c r="M1312" s="193"/>
      <c r="N1312" s="194"/>
      <c r="O1312" s="115"/>
      <c r="P1312" s="117"/>
      <c r="Q1312" s="193"/>
      <c r="R1312" s="195"/>
      <c r="S1312" s="195"/>
      <c r="T1312" s="195"/>
      <c r="U1312" s="195"/>
      <c r="V1312" s="195"/>
      <c r="W1312" s="196"/>
      <c r="X1312" s="188"/>
    </row>
    <row r="1313" spans="1:24" ht="20.25" customHeight="1">
      <c r="A1313" s="188"/>
      <c r="B1313" s="189"/>
      <c r="C1313" s="188"/>
      <c r="D1313" s="189"/>
      <c r="E1313" s="190"/>
      <c r="F1313" s="188"/>
      <c r="G1313" s="191"/>
      <c r="H1313" s="189"/>
      <c r="I1313" s="114"/>
      <c r="J1313" s="114"/>
      <c r="K1313" s="188"/>
      <c r="L1313" s="188"/>
      <c r="M1313" s="193"/>
      <c r="N1313" s="194"/>
      <c r="O1313" s="115"/>
      <c r="P1313" s="117"/>
      <c r="Q1313" s="193"/>
      <c r="R1313" s="195"/>
      <c r="S1313" s="195"/>
      <c r="T1313" s="195"/>
      <c r="U1313" s="195"/>
      <c r="V1313" s="195"/>
      <c r="W1313" s="196"/>
      <c r="X1313" s="188"/>
    </row>
    <row r="1314" spans="1:24" ht="20.25" customHeight="1">
      <c r="A1314" s="188"/>
      <c r="B1314" s="189"/>
      <c r="C1314" s="188"/>
      <c r="D1314" s="189"/>
      <c r="E1314" s="190"/>
      <c r="F1314" s="188"/>
      <c r="G1314" s="191"/>
      <c r="H1314" s="189"/>
      <c r="I1314" s="114"/>
      <c r="J1314" s="114"/>
      <c r="K1314" s="188"/>
      <c r="L1314" s="188"/>
      <c r="M1314" s="193"/>
      <c r="N1314" s="194"/>
      <c r="O1314" s="115"/>
      <c r="P1314" s="117"/>
      <c r="Q1314" s="193"/>
      <c r="R1314" s="195"/>
      <c r="S1314" s="195"/>
      <c r="T1314" s="195"/>
      <c r="U1314" s="195"/>
      <c r="V1314" s="195"/>
      <c r="W1314" s="196"/>
      <c r="X1314" s="188"/>
    </row>
    <row r="1315" spans="1:24" ht="20.25" customHeight="1">
      <c r="A1315" s="188"/>
      <c r="B1315" s="189"/>
      <c r="C1315" s="188"/>
      <c r="D1315" s="189"/>
      <c r="E1315" s="190"/>
      <c r="F1315" s="188"/>
      <c r="G1315" s="191"/>
      <c r="H1315" s="189"/>
      <c r="I1315" s="114"/>
      <c r="J1315" s="114"/>
      <c r="K1315" s="188"/>
      <c r="L1315" s="188"/>
      <c r="M1315" s="193"/>
      <c r="N1315" s="194"/>
      <c r="O1315" s="115"/>
      <c r="P1315" s="117"/>
      <c r="Q1315" s="193"/>
      <c r="R1315" s="195"/>
      <c r="S1315" s="195"/>
      <c r="T1315" s="195"/>
      <c r="U1315" s="195"/>
      <c r="V1315" s="195"/>
      <c r="W1315" s="196"/>
      <c r="X1315" s="188"/>
    </row>
    <row r="1316" spans="1:24" ht="20.25" customHeight="1">
      <c r="A1316" s="188"/>
      <c r="B1316" s="189"/>
      <c r="C1316" s="188"/>
      <c r="D1316" s="189"/>
      <c r="E1316" s="190"/>
      <c r="F1316" s="188"/>
      <c r="G1316" s="191"/>
      <c r="H1316" s="189"/>
      <c r="I1316" s="114"/>
      <c r="J1316" s="114"/>
      <c r="K1316" s="188"/>
      <c r="L1316" s="188"/>
      <c r="M1316" s="193"/>
      <c r="N1316" s="194"/>
      <c r="O1316" s="115"/>
      <c r="P1316" s="117"/>
      <c r="Q1316" s="193"/>
      <c r="R1316" s="195"/>
      <c r="S1316" s="195"/>
      <c r="T1316" s="195"/>
      <c r="U1316" s="195"/>
      <c r="V1316" s="195"/>
      <c r="W1316" s="196"/>
      <c r="X1316" s="188"/>
    </row>
    <row r="1317" spans="1:24" ht="20.25" customHeight="1">
      <c r="A1317" s="188"/>
      <c r="B1317" s="189"/>
      <c r="C1317" s="188"/>
      <c r="D1317" s="189"/>
      <c r="E1317" s="190"/>
      <c r="F1317" s="188"/>
      <c r="G1317" s="191"/>
      <c r="H1317" s="189"/>
      <c r="I1317" s="114"/>
      <c r="J1317" s="114"/>
      <c r="K1317" s="188"/>
      <c r="L1317" s="188"/>
      <c r="M1317" s="193"/>
      <c r="N1317" s="194"/>
      <c r="O1317" s="115"/>
      <c r="P1317" s="117"/>
      <c r="Q1317" s="193"/>
      <c r="R1317" s="195"/>
      <c r="S1317" s="195"/>
      <c r="T1317" s="195"/>
      <c r="U1317" s="195"/>
      <c r="V1317" s="195"/>
      <c r="W1317" s="196"/>
      <c r="X1317" s="188"/>
    </row>
    <row r="1318" spans="1:24" ht="20.25" customHeight="1">
      <c r="A1318" s="188"/>
      <c r="B1318" s="189"/>
      <c r="C1318" s="188"/>
      <c r="D1318" s="189"/>
      <c r="E1318" s="190"/>
      <c r="F1318" s="188"/>
      <c r="G1318" s="191"/>
      <c r="H1318" s="189"/>
      <c r="I1318" s="114"/>
      <c r="J1318" s="114"/>
      <c r="K1318" s="188"/>
      <c r="L1318" s="188"/>
      <c r="M1318" s="193"/>
      <c r="N1318" s="194"/>
      <c r="O1318" s="115"/>
      <c r="P1318" s="117"/>
      <c r="Q1318" s="193"/>
      <c r="R1318" s="195"/>
      <c r="S1318" s="195"/>
      <c r="T1318" s="195"/>
      <c r="U1318" s="195"/>
      <c r="V1318" s="195"/>
      <c r="W1318" s="196"/>
      <c r="X1318" s="188"/>
    </row>
    <row r="1319" spans="1:24" ht="20.25" customHeight="1">
      <c r="A1319" s="188"/>
      <c r="B1319" s="189"/>
      <c r="C1319" s="188"/>
      <c r="D1319" s="189"/>
      <c r="E1319" s="190"/>
      <c r="F1319" s="188"/>
      <c r="G1319" s="191"/>
      <c r="H1319" s="189"/>
      <c r="I1319" s="114"/>
      <c r="J1319" s="114"/>
      <c r="K1319" s="188"/>
      <c r="L1319" s="188"/>
      <c r="M1319" s="193"/>
      <c r="N1319" s="194"/>
      <c r="O1319" s="115"/>
      <c r="P1319" s="117"/>
      <c r="Q1319" s="193"/>
      <c r="R1319" s="195"/>
      <c r="S1319" s="195"/>
      <c r="T1319" s="195"/>
      <c r="U1319" s="195"/>
      <c r="V1319" s="195"/>
      <c r="W1319" s="196"/>
      <c r="X1319" s="188"/>
    </row>
    <row r="1320" spans="1:24" ht="20.25" customHeight="1">
      <c r="A1320" s="188"/>
      <c r="B1320" s="189"/>
      <c r="C1320" s="188"/>
      <c r="D1320" s="189"/>
      <c r="E1320" s="190"/>
      <c r="F1320" s="188"/>
      <c r="G1320" s="191"/>
      <c r="H1320" s="189"/>
      <c r="I1320" s="114"/>
      <c r="J1320" s="114"/>
      <c r="K1320" s="188"/>
      <c r="L1320" s="188"/>
      <c r="M1320" s="193"/>
      <c r="N1320" s="194"/>
      <c r="O1320" s="115"/>
      <c r="P1320" s="117"/>
      <c r="Q1320" s="193"/>
      <c r="R1320" s="195"/>
      <c r="S1320" s="195"/>
      <c r="T1320" s="195"/>
      <c r="U1320" s="195"/>
      <c r="V1320" s="195"/>
      <c r="W1320" s="196"/>
      <c r="X1320" s="188"/>
    </row>
    <row r="1321" spans="1:24" ht="20.25" customHeight="1">
      <c r="A1321" s="188"/>
      <c r="B1321" s="189"/>
      <c r="C1321" s="188"/>
      <c r="D1321" s="189"/>
      <c r="E1321" s="190"/>
      <c r="F1321" s="188"/>
      <c r="G1321" s="191"/>
      <c r="H1321" s="189"/>
      <c r="I1321" s="114"/>
      <c r="J1321" s="114"/>
      <c r="K1321" s="188"/>
      <c r="L1321" s="188"/>
      <c r="M1321" s="193"/>
      <c r="N1321" s="194"/>
      <c r="O1321" s="115"/>
      <c r="P1321" s="117"/>
      <c r="Q1321" s="193"/>
      <c r="R1321" s="195"/>
      <c r="S1321" s="195"/>
      <c r="T1321" s="195"/>
      <c r="U1321" s="195"/>
      <c r="V1321" s="195"/>
      <c r="W1321" s="196"/>
      <c r="X1321" s="188"/>
    </row>
    <row r="1322" spans="1:24" ht="20.25" customHeight="1">
      <c r="A1322" s="188"/>
      <c r="B1322" s="189"/>
      <c r="C1322" s="188"/>
      <c r="D1322" s="189"/>
      <c r="E1322" s="190"/>
      <c r="F1322" s="188"/>
      <c r="G1322" s="191"/>
      <c r="H1322" s="189"/>
      <c r="I1322" s="114"/>
      <c r="J1322" s="114"/>
      <c r="K1322" s="188"/>
      <c r="L1322" s="188"/>
      <c r="M1322" s="193"/>
      <c r="N1322" s="194"/>
      <c r="O1322" s="115"/>
      <c r="P1322" s="117"/>
      <c r="Q1322" s="193"/>
      <c r="R1322" s="195"/>
      <c r="S1322" s="195"/>
      <c r="T1322" s="195"/>
      <c r="U1322" s="195"/>
      <c r="V1322" s="195"/>
      <c r="W1322" s="196"/>
      <c r="X1322" s="188"/>
    </row>
    <row r="1323" spans="1:24" ht="20.25" customHeight="1">
      <c r="A1323" s="188"/>
      <c r="B1323" s="189"/>
      <c r="C1323" s="188"/>
      <c r="D1323" s="189"/>
      <c r="E1323" s="190"/>
      <c r="F1323" s="188"/>
      <c r="G1323" s="191"/>
      <c r="H1323" s="189"/>
      <c r="I1323" s="114"/>
      <c r="J1323" s="114"/>
      <c r="K1323" s="188"/>
      <c r="L1323" s="188"/>
      <c r="M1323" s="193"/>
      <c r="N1323" s="194"/>
      <c r="O1323" s="115"/>
      <c r="P1323" s="117"/>
      <c r="Q1323" s="193"/>
      <c r="R1323" s="195"/>
      <c r="S1323" s="195"/>
      <c r="T1323" s="195"/>
      <c r="U1323" s="195"/>
      <c r="V1323" s="195"/>
      <c r="W1323" s="196"/>
      <c r="X1323" s="188"/>
    </row>
    <row r="1324" spans="1:24" ht="20.25" customHeight="1">
      <c r="A1324" s="188"/>
      <c r="B1324" s="189"/>
      <c r="C1324" s="188"/>
      <c r="D1324" s="189"/>
      <c r="E1324" s="190"/>
      <c r="F1324" s="188"/>
      <c r="G1324" s="191"/>
      <c r="H1324" s="189"/>
      <c r="I1324" s="114"/>
      <c r="J1324" s="114"/>
      <c r="K1324" s="188"/>
      <c r="L1324" s="188"/>
      <c r="M1324" s="193"/>
      <c r="N1324" s="194"/>
      <c r="O1324" s="115"/>
      <c r="P1324" s="117"/>
      <c r="Q1324" s="193"/>
      <c r="R1324" s="195"/>
      <c r="S1324" s="195"/>
      <c r="T1324" s="195"/>
      <c r="U1324" s="195"/>
      <c r="V1324" s="195"/>
      <c r="W1324" s="196"/>
      <c r="X1324" s="188"/>
    </row>
    <row r="1325" spans="1:24" ht="20.25" customHeight="1">
      <c r="A1325" s="188"/>
      <c r="B1325" s="189"/>
      <c r="C1325" s="188"/>
      <c r="D1325" s="189"/>
      <c r="E1325" s="190"/>
      <c r="F1325" s="188"/>
      <c r="G1325" s="191"/>
      <c r="H1325" s="189"/>
      <c r="I1325" s="114"/>
      <c r="J1325" s="114"/>
      <c r="K1325" s="188"/>
      <c r="L1325" s="188"/>
      <c r="M1325" s="193"/>
      <c r="N1325" s="194"/>
      <c r="O1325" s="115"/>
      <c r="P1325" s="117"/>
      <c r="Q1325" s="193"/>
      <c r="R1325" s="195"/>
      <c r="S1325" s="195"/>
      <c r="T1325" s="195"/>
      <c r="U1325" s="195"/>
      <c r="V1325" s="195"/>
      <c r="W1325" s="196"/>
      <c r="X1325" s="188"/>
    </row>
    <row r="1326" spans="1:24" ht="20.25" customHeight="1">
      <c r="A1326" s="188"/>
      <c r="B1326" s="189"/>
      <c r="C1326" s="188"/>
      <c r="D1326" s="189"/>
      <c r="E1326" s="190"/>
      <c r="F1326" s="188"/>
      <c r="G1326" s="191"/>
      <c r="H1326" s="189"/>
      <c r="I1326" s="114"/>
      <c r="J1326" s="114"/>
      <c r="K1326" s="188"/>
      <c r="L1326" s="188"/>
      <c r="M1326" s="193"/>
      <c r="N1326" s="194"/>
      <c r="O1326" s="115"/>
      <c r="P1326" s="117"/>
      <c r="Q1326" s="193"/>
      <c r="R1326" s="195"/>
      <c r="S1326" s="195"/>
      <c r="T1326" s="195"/>
      <c r="U1326" s="195"/>
      <c r="V1326" s="195"/>
      <c r="W1326" s="196"/>
      <c r="X1326" s="188"/>
    </row>
    <row r="1327" spans="1:24" ht="20.25" customHeight="1">
      <c r="A1327" s="188"/>
      <c r="B1327" s="189"/>
      <c r="C1327" s="188"/>
      <c r="D1327" s="189"/>
      <c r="E1327" s="190"/>
      <c r="F1327" s="188"/>
      <c r="G1327" s="191"/>
      <c r="H1327" s="189"/>
      <c r="I1327" s="114"/>
      <c r="J1327" s="114"/>
      <c r="K1327" s="188"/>
      <c r="L1327" s="188"/>
      <c r="M1327" s="193"/>
      <c r="N1327" s="194"/>
      <c r="O1327" s="115"/>
      <c r="P1327" s="117"/>
      <c r="Q1327" s="193"/>
      <c r="R1327" s="195"/>
      <c r="S1327" s="195"/>
      <c r="T1327" s="195"/>
      <c r="U1327" s="195"/>
      <c r="V1327" s="195"/>
      <c r="W1327" s="196"/>
      <c r="X1327" s="188"/>
    </row>
    <row r="1328" spans="1:24" ht="20.25" customHeight="1">
      <c r="A1328" s="188"/>
      <c r="B1328" s="189"/>
      <c r="C1328" s="188"/>
      <c r="D1328" s="189"/>
      <c r="E1328" s="190"/>
      <c r="F1328" s="188"/>
      <c r="G1328" s="191"/>
      <c r="H1328" s="189"/>
      <c r="I1328" s="114"/>
      <c r="J1328" s="114"/>
      <c r="K1328" s="188"/>
      <c r="L1328" s="188"/>
      <c r="M1328" s="193"/>
      <c r="N1328" s="194"/>
      <c r="O1328" s="115"/>
      <c r="P1328" s="117"/>
      <c r="Q1328" s="193"/>
      <c r="R1328" s="195"/>
      <c r="S1328" s="195"/>
      <c r="T1328" s="195"/>
      <c r="U1328" s="195"/>
      <c r="V1328" s="195"/>
      <c r="W1328" s="196"/>
      <c r="X1328" s="188"/>
    </row>
    <row r="1329" spans="1:24" ht="20.25" customHeight="1">
      <c r="A1329" s="188"/>
      <c r="B1329" s="189"/>
      <c r="C1329" s="188"/>
      <c r="D1329" s="189"/>
      <c r="E1329" s="190"/>
      <c r="F1329" s="188"/>
      <c r="G1329" s="191"/>
      <c r="H1329" s="189"/>
      <c r="I1329" s="114"/>
      <c r="J1329" s="114"/>
      <c r="K1329" s="188"/>
      <c r="L1329" s="188"/>
      <c r="M1329" s="193"/>
      <c r="N1329" s="194"/>
      <c r="O1329" s="115"/>
      <c r="P1329" s="117"/>
      <c r="Q1329" s="193"/>
      <c r="R1329" s="195"/>
      <c r="S1329" s="195"/>
      <c r="T1329" s="195"/>
      <c r="U1329" s="195"/>
      <c r="V1329" s="195"/>
      <c r="W1329" s="196"/>
      <c r="X1329" s="188"/>
    </row>
    <row r="1330" spans="1:24" ht="20.25" customHeight="1">
      <c r="A1330" s="188"/>
      <c r="B1330" s="189"/>
      <c r="C1330" s="188"/>
      <c r="D1330" s="189"/>
      <c r="E1330" s="190"/>
      <c r="F1330" s="188"/>
      <c r="G1330" s="191"/>
      <c r="H1330" s="189"/>
      <c r="I1330" s="114"/>
      <c r="J1330" s="114"/>
      <c r="K1330" s="188"/>
      <c r="L1330" s="188"/>
      <c r="M1330" s="193"/>
      <c r="N1330" s="194"/>
      <c r="O1330" s="115"/>
      <c r="P1330" s="117"/>
      <c r="Q1330" s="193"/>
      <c r="R1330" s="195"/>
      <c r="S1330" s="195"/>
      <c r="T1330" s="195"/>
      <c r="U1330" s="195"/>
      <c r="V1330" s="195"/>
      <c r="W1330" s="196"/>
      <c r="X1330" s="188"/>
    </row>
    <row r="1331" spans="1:24" ht="20.25" customHeight="1">
      <c r="A1331" s="188"/>
      <c r="B1331" s="189"/>
      <c r="C1331" s="188"/>
      <c r="D1331" s="189"/>
      <c r="E1331" s="190"/>
      <c r="F1331" s="188"/>
      <c r="G1331" s="191"/>
      <c r="H1331" s="189"/>
      <c r="I1331" s="114"/>
      <c r="J1331" s="114"/>
      <c r="K1331" s="188"/>
      <c r="L1331" s="188"/>
      <c r="M1331" s="193"/>
      <c r="N1331" s="194"/>
      <c r="O1331" s="115"/>
      <c r="P1331" s="117"/>
      <c r="Q1331" s="193"/>
      <c r="R1331" s="195"/>
      <c r="S1331" s="195"/>
      <c r="T1331" s="195"/>
      <c r="U1331" s="195"/>
      <c r="V1331" s="195"/>
      <c r="W1331" s="196"/>
      <c r="X1331" s="188"/>
    </row>
    <row r="1332" spans="1:24" ht="20.25" customHeight="1">
      <c r="A1332" s="188"/>
      <c r="B1332" s="189"/>
      <c r="C1332" s="188"/>
      <c r="D1332" s="189"/>
      <c r="E1332" s="190"/>
      <c r="F1332" s="188"/>
      <c r="G1332" s="191"/>
      <c r="H1332" s="189"/>
      <c r="I1332" s="114"/>
      <c r="J1332" s="114"/>
      <c r="K1332" s="188"/>
      <c r="L1332" s="188"/>
      <c r="M1332" s="193"/>
      <c r="N1332" s="194"/>
      <c r="O1332" s="115"/>
      <c r="P1332" s="117"/>
      <c r="Q1332" s="193"/>
      <c r="R1332" s="195"/>
      <c r="S1332" s="195"/>
      <c r="T1332" s="195"/>
      <c r="U1332" s="195"/>
      <c r="V1332" s="195"/>
      <c r="W1332" s="196"/>
      <c r="X1332" s="188"/>
    </row>
    <row r="1333" spans="1:24" ht="20.25" customHeight="1">
      <c r="A1333" s="188"/>
      <c r="B1333" s="189"/>
      <c r="C1333" s="188"/>
      <c r="D1333" s="189"/>
      <c r="E1333" s="190"/>
      <c r="F1333" s="188"/>
      <c r="G1333" s="191"/>
      <c r="H1333" s="189"/>
      <c r="I1333" s="114"/>
      <c r="J1333" s="114"/>
      <c r="K1333" s="188"/>
      <c r="L1333" s="188"/>
      <c r="M1333" s="193"/>
      <c r="N1333" s="194"/>
      <c r="O1333" s="115"/>
      <c r="P1333" s="117"/>
      <c r="Q1333" s="193"/>
      <c r="R1333" s="195"/>
      <c r="S1333" s="195"/>
      <c r="T1333" s="195"/>
      <c r="U1333" s="195"/>
      <c r="V1333" s="195"/>
      <c r="W1333" s="196"/>
      <c r="X1333" s="188"/>
    </row>
    <row r="1334" spans="1:24" ht="20.25" customHeight="1">
      <c r="A1334" s="188"/>
      <c r="B1334" s="189"/>
      <c r="C1334" s="188"/>
      <c r="D1334" s="189"/>
      <c r="E1334" s="190"/>
      <c r="F1334" s="188"/>
      <c r="G1334" s="191"/>
      <c r="H1334" s="189"/>
      <c r="I1334" s="114"/>
      <c r="J1334" s="114"/>
      <c r="K1334" s="188"/>
      <c r="L1334" s="188"/>
      <c r="M1334" s="193"/>
      <c r="N1334" s="194"/>
      <c r="O1334" s="115"/>
      <c r="P1334" s="117"/>
      <c r="Q1334" s="193"/>
      <c r="R1334" s="195"/>
      <c r="S1334" s="195"/>
      <c r="T1334" s="195"/>
      <c r="U1334" s="195"/>
      <c r="V1334" s="195"/>
      <c r="W1334" s="196"/>
      <c r="X1334" s="188"/>
    </row>
    <row r="1335" spans="1:24" ht="20.25" customHeight="1">
      <c r="A1335" s="188"/>
      <c r="B1335" s="189"/>
      <c r="C1335" s="188"/>
      <c r="D1335" s="189"/>
      <c r="E1335" s="190"/>
      <c r="F1335" s="188"/>
      <c r="G1335" s="191"/>
      <c r="H1335" s="189"/>
      <c r="I1335" s="114"/>
      <c r="J1335" s="114"/>
      <c r="K1335" s="188"/>
      <c r="L1335" s="188"/>
      <c r="M1335" s="193"/>
      <c r="N1335" s="194"/>
      <c r="O1335" s="115"/>
      <c r="P1335" s="117"/>
      <c r="Q1335" s="193"/>
      <c r="R1335" s="195"/>
      <c r="S1335" s="195"/>
      <c r="T1335" s="195"/>
      <c r="U1335" s="195"/>
      <c r="V1335" s="195"/>
      <c r="W1335" s="196"/>
      <c r="X1335" s="188"/>
    </row>
    <row r="1336" spans="1:24" ht="20.25" customHeight="1">
      <c r="A1336" s="188"/>
      <c r="B1336" s="189"/>
      <c r="C1336" s="188"/>
      <c r="D1336" s="189"/>
      <c r="E1336" s="190"/>
      <c r="F1336" s="188"/>
      <c r="G1336" s="191"/>
      <c r="H1336" s="189"/>
      <c r="I1336" s="114"/>
      <c r="J1336" s="114"/>
      <c r="K1336" s="188"/>
      <c r="L1336" s="188"/>
      <c r="M1336" s="193"/>
      <c r="N1336" s="194"/>
      <c r="O1336" s="115"/>
      <c r="P1336" s="117"/>
      <c r="Q1336" s="193"/>
      <c r="R1336" s="195"/>
      <c r="S1336" s="195"/>
      <c r="T1336" s="195"/>
      <c r="U1336" s="195"/>
      <c r="V1336" s="195"/>
      <c r="W1336" s="196"/>
      <c r="X1336" s="188"/>
    </row>
    <row r="1337" spans="1:24" ht="20.25" customHeight="1">
      <c r="A1337" s="188"/>
      <c r="B1337" s="189"/>
      <c r="C1337" s="188"/>
      <c r="D1337" s="189"/>
      <c r="E1337" s="190"/>
      <c r="F1337" s="188"/>
      <c r="G1337" s="191"/>
      <c r="H1337" s="189"/>
      <c r="I1337" s="114"/>
      <c r="J1337" s="114"/>
      <c r="K1337" s="188"/>
      <c r="L1337" s="188"/>
      <c r="M1337" s="193"/>
      <c r="N1337" s="194"/>
      <c r="O1337" s="115"/>
      <c r="P1337" s="117"/>
      <c r="Q1337" s="193"/>
      <c r="R1337" s="195"/>
      <c r="S1337" s="195"/>
      <c r="T1337" s="195"/>
      <c r="U1337" s="195"/>
      <c r="V1337" s="195"/>
      <c r="W1337" s="196"/>
      <c r="X1337" s="188"/>
    </row>
    <row r="1338" spans="1:24" ht="20.25" customHeight="1">
      <c r="A1338" s="188"/>
      <c r="B1338" s="189"/>
      <c r="C1338" s="188"/>
      <c r="D1338" s="189"/>
      <c r="E1338" s="190"/>
      <c r="F1338" s="188"/>
      <c r="G1338" s="191"/>
      <c r="H1338" s="189"/>
      <c r="I1338" s="114"/>
      <c r="J1338" s="114"/>
      <c r="K1338" s="188"/>
      <c r="L1338" s="188"/>
      <c r="M1338" s="193"/>
      <c r="N1338" s="194"/>
      <c r="O1338" s="115"/>
      <c r="P1338" s="117"/>
      <c r="Q1338" s="193"/>
      <c r="R1338" s="195"/>
      <c r="S1338" s="195"/>
      <c r="T1338" s="195"/>
      <c r="U1338" s="195"/>
      <c r="V1338" s="195"/>
      <c r="W1338" s="196"/>
      <c r="X1338" s="188"/>
    </row>
    <row r="1339" spans="1:24" ht="20.25" customHeight="1">
      <c r="A1339" s="188"/>
      <c r="B1339" s="189"/>
      <c r="C1339" s="188"/>
      <c r="D1339" s="189"/>
      <c r="E1339" s="190"/>
      <c r="F1339" s="188"/>
      <c r="G1339" s="191"/>
      <c r="H1339" s="189"/>
      <c r="I1339" s="114"/>
      <c r="J1339" s="114"/>
      <c r="K1339" s="188"/>
      <c r="L1339" s="188"/>
      <c r="M1339" s="193"/>
      <c r="N1339" s="194"/>
      <c r="O1339" s="115"/>
      <c r="P1339" s="117"/>
      <c r="Q1339" s="193"/>
      <c r="R1339" s="195"/>
      <c r="S1339" s="195"/>
      <c r="T1339" s="195"/>
      <c r="U1339" s="195"/>
      <c r="V1339" s="195"/>
      <c r="W1339" s="196"/>
      <c r="X1339" s="188"/>
    </row>
    <row r="1340" spans="1:24" ht="20.25" customHeight="1">
      <c r="A1340" s="188"/>
      <c r="B1340" s="189"/>
      <c r="C1340" s="188"/>
      <c r="D1340" s="189"/>
      <c r="E1340" s="190"/>
      <c r="F1340" s="188"/>
      <c r="G1340" s="191"/>
      <c r="H1340" s="189"/>
      <c r="I1340" s="114"/>
      <c r="J1340" s="114"/>
      <c r="K1340" s="188"/>
      <c r="L1340" s="188"/>
      <c r="M1340" s="193"/>
      <c r="N1340" s="194"/>
      <c r="O1340" s="115"/>
      <c r="P1340" s="117"/>
      <c r="Q1340" s="193"/>
      <c r="R1340" s="195"/>
      <c r="S1340" s="195"/>
      <c r="T1340" s="195"/>
      <c r="U1340" s="195"/>
      <c r="V1340" s="195"/>
      <c r="W1340" s="196"/>
      <c r="X1340" s="188"/>
    </row>
    <row r="1341" spans="1:24" ht="20.25" customHeight="1">
      <c r="A1341" s="188"/>
      <c r="B1341" s="189"/>
      <c r="C1341" s="188"/>
      <c r="D1341" s="189"/>
      <c r="E1341" s="190"/>
      <c r="F1341" s="188"/>
      <c r="G1341" s="191"/>
      <c r="H1341" s="189"/>
      <c r="I1341" s="114"/>
      <c r="J1341" s="114"/>
      <c r="K1341" s="188"/>
      <c r="L1341" s="188"/>
      <c r="M1341" s="193"/>
      <c r="N1341" s="194"/>
      <c r="O1341" s="115"/>
      <c r="P1341" s="117"/>
      <c r="Q1341" s="193"/>
      <c r="R1341" s="195"/>
      <c r="S1341" s="195"/>
      <c r="T1341" s="195"/>
      <c r="U1341" s="195"/>
      <c r="V1341" s="195"/>
      <c r="W1341" s="196"/>
      <c r="X1341" s="188"/>
    </row>
    <row r="1342" spans="1:24" ht="20.25" customHeight="1">
      <c r="A1342" s="188"/>
      <c r="B1342" s="189"/>
      <c r="C1342" s="188"/>
      <c r="D1342" s="189"/>
      <c r="E1342" s="190"/>
      <c r="F1342" s="188"/>
      <c r="G1342" s="191"/>
      <c r="H1342" s="189"/>
      <c r="I1342" s="114"/>
      <c r="J1342" s="114"/>
      <c r="K1342" s="188"/>
      <c r="L1342" s="188"/>
      <c r="M1342" s="193"/>
      <c r="N1342" s="194"/>
      <c r="O1342" s="115"/>
      <c r="P1342" s="117"/>
      <c r="Q1342" s="193"/>
      <c r="R1342" s="195"/>
      <c r="S1342" s="195"/>
      <c r="T1342" s="195"/>
      <c r="U1342" s="195"/>
      <c r="V1342" s="195"/>
      <c r="W1342" s="196"/>
      <c r="X1342" s="188"/>
    </row>
    <row r="1343" spans="1:24" ht="20.25" customHeight="1">
      <c r="A1343" s="188"/>
      <c r="B1343" s="189"/>
      <c r="C1343" s="188"/>
      <c r="D1343" s="189"/>
      <c r="E1343" s="190"/>
      <c r="F1343" s="188"/>
      <c r="G1343" s="191"/>
      <c r="H1343" s="189"/>
      <c r="I1343" s="114"/>
      <c r="J1343" s="114"/>
      <c r="K1343" s="188"/>
      <c r="L1343" s="188"/>
      <c r="M1343" s="193"/>
      <c r="N1343" s="194"/>
      <c r="O1343" s="115"/>
      <c r="P1343" s="117"/>
      <c r="Q1343" s="193"/>
      <c r="R1343" s="195"/>
      <c r="S1343" s="195"/>
      <c r="T1343" s="195"/>
      <c r="U1343" s="195"/>
      <c r="V1343" s="195"/>
      <c r="W1343" s="196"/>
      <c r="X1343" s="188"/>
    </row>
    <row r="1344" spans="1:24" ht="20.25" customHeight="1">
      <c r="A1344" s="188"/>
      <c r="B1344" s="189"/>
      <c r="C1344" s="188"/>
      <c r="D1344" s="189"/>
      <c r="E1344" s="190"/>
      <c r="F1344" s="188"/>
      <c r="G1344" s="191"/>
      <c r="H1344" s="189"/>
      <c r="I1344" s="114"/>
      <c r="J1344" s="114"/>
      <c r="K1344" s="188"/>
      <c r="L1344" s="188"/>
      <c r="M1344" s="193"/>
      <c r="N1344" s="194"/>
      <c r="O1344" s="115"/>
      <c r="P1344" s="117"/>
      <c r="Q1344" s="193"/>
      <c r="R1344" s="195"/>
      <c r="S1344" s="195"/>
      <c r="T1344" s="195"/>
      <c r="U1344" s="195"/>
      <c r="V1344" s="195"/>
      <c r="W1344" s="196"/>
      <c r="X1344" s="188"/>
    </row>
    <row r="1345" spans="1:24" ht="20.25" customHeight="1">
      <c r="A1345" s="188"/>
      <c r="B1345" s="189"/>
      <c r="C1345" s="188"/>
      <c r="D1345" s="189"/>
      <c r="E1345" s="190"/>
      <c r="F1345" s="188"/>
      <c r="G1345" s="191"/>
      <c r="H1345" s="189"/>
      <c r="I1345" s="114"/>
      <c r="J1345" s="114"/>
      <c r="K1345" s="188"/>
      <c r="L1345" s="188"/>
      <c r="M1345" s="193"/>
      <c r="N1345" s="194"/>
      <c r="O1345" s="115"/>
      <c r="P1345" s="117"/>
      <c r="Q1345" s="193"/>
      <c r="R1345" s="195"/>
      <c r="S1345" s="195"/>
      <c r="T1345" s="195"/>
      <c r="U1345" s="195"/>
      <c r="V1345" s="195"/>
      <c r="W1345" s="196"/>
      <c r="X1345" s="188"/>
    </row>
    <row r="1346" spans="1:24" ht="20.25" customHeight="1">
      <c r="A1346" s="188"/>
      <c r="B1346" s="189"/>
      <c r="C1346" s="188"/>
      <c r="D1346" s="189"/>
      <c r="E1346" s="190"/>
      <c r="F1346" s="188"/>
      <c r="G1346" s="191"/>
      <c r="H1346" s="189"/>
      <c r="I1346" s="114"/>
      <c r="J1346" s="114"/>
      <c r="K1346" s="188"/>
      <c r="L1346" s="188"/>
      <c r="M1346" s="193"/>
      <c r="N1346" s="194"/>
      <c r="O1346" s="115"/>
      <c r="P1346" s="117"/>
      <c r="Q1346" s="193"/>
      <c r="R1346" s="195"/>
      <c r="S1346" s="195"/>
      <c r="T1346" s="195"/>
      <c r="U1346" s="195"/>
      <c r="V1346" s="195"/>
      <c r="W1346" s="196"/>
      <c r="X1346" s="188"/>
    </row>
    <row r="1347" spans="1:24" ht="20.25" customHeight="1">
      <c r="A1347" s="188"/>
      <c r="B1347" s="189"/>
      <c r="C1347" s="188"/>
      <c r="D1347" s="189"/>
      <c r="E1347" s="190"/>
      <c r="F1347" s="188"/>
      <c r="G1347" s="191"/>
      <c r="H1347" s="189"/>
      <c r="I1347" s="114"/>
      <c r="J1347" s="114"/>
      <c r="K1347" s="188"/>
      <c r="L1347" s="188"/>
      <c r="M1347" s="193"/>
      <c r="N1347" s="194"/>
      <c r="O1347" s="115"/>
      <c r="P1347" s="117"/>
      <c r="Q1347" s="193"/>
      <c r="R1347" s="195"/>
      <c r="S1347" s="195"/>
      <c r="T1347" s="195"/>
      <c r="U1347" s="195"/>
      <c r="V1347" s="195"/>
      <c r="W1347" s="196"/>
      <c r="X1347" s="188"/>
    </row>
    <row r="1348" spans="1:24" ht="20.25" customHeight="1">
      <c r="A1348" s="188"/>
      <c r="B1348" s="189"/>
      <c r="C1348" s="188"/>
      <c r="D1348" s="189"/>
      <c r="E1348" s="190"/>
      <c r="F1348" s="188"/>
      <c r="G1348" s="191"/>
      <c r="H1348" s="189"/>
      <c r="I1348" s="114"/>
      <c r="J1348" s="114"/>
      <c r="K1348" s="188"/>
      <c r="L1348" s="188"/>
      <c r="M1348" s="193"/>
      <c r="N1348" s="194"/>
      <c r="O1348" s="115"/>
      <c r="P1348" s="117"/>
      <c r="Q1348" s="193"/>
      <c r="R1348" s="195"/>
      <c r="S1348" s="195"/>
      <c r="T1348" s="195"/>
      <c r="U1348" s="195"/>
      <c r="V1348" s="195"/>
      <c r="W1348" s="196"/>
      <c r="X1348" s="188"/>
    </row>
    <row r="1349" spans="1:24" ht="20.25" customHeight="1">
      <c r="A1349" s="188"/>
      <c r="B1349" s="189"/>
      <c r="C1349" s="188"/>
      <c r="D1349" s="189"/>
      <c r="E1349" s="190"/>
      <c r="F1349" s="188"/>
      <c r="G1349" s="191"/>
      <c r="H1349" s="189"/>
      <c r="I1349" s="114"/>
      <c r="J1349" s="114"/>
      <c r="K1349" s="188"/>
      <c r="L1349" s="188"/>
      <c r="M1349" s="193"/>
      <c r="N1349" s="194"/>
      <c r="O1349" s="115"/>
      <c r="P1349" s="117"/>
      <c r="Q1349" s="193"/>
      <c r="R1349" s="195"/>
      <c r="S1349" s="195"/>
      <c r="T1349" s="195"/>
      <c r="U1349" s="195"/>
      <c r="V1349" s="195"/>
      <c r="W1349" s="196"/>
      <c r="X1349" s="188"/>
    </row>
    <row r="1350" spans="1:24" ht="20.25" customHeight="1">
      <c r="A1350" s="188"/>
      <c r="B1350" s="189"/>
      <c r="C1350" s="188"/>
      <c r="D1350" s="189"/>
      <c r="E1350" s="190"/>
      <c r="F1350" s="188"/>
      <c r="G1350" s="191"/>
      <c r="H1350" s="189"/>
      <c r="I1350" s="114"/>
      <c r="J1350" s="114"/>
      <c r="K1350" s="188"/>
      <c r="L1350" s="188"/>
      <c r="M1350" s="193"/>
      <c r="N1350" s="194"/>
      <c r="O1350" s="115"/>
      <c r="P1350" s="117"/>
      <c r="Q1350" s="193"/>
      <c r="R1350" s="195"/>
      <c r="S1350" s="195"/>
      <c r="T1350" s="195"/>
      <c r="U1350" s="195"/>
      <c r="V1350" s="195"/>
      <c r="W1350" s="196"/>
      <c r="X1350" s="188"/>
    </row>
    <row r="1351" spans="1:24" ht="20.25" customHeight="1">
      <c r="A1351" s="188"/>
      <c r="B1351" s="189"/>
      <c r="C1351" s="188"/>
      <c r="D1351" s="189"/>
      <c r="E1351" s="190"/>
      <c r="F1351" s="188"/>
      <c r="G1351" s="191"/>
      <c r="H1351" s="189"/>
      <c r="I1351" s="114"/>
      <c r="J1351" s="114"/>
      <c r="K1351" s="188"/>
      <c r="L1351" s="188"/>
      <c r="M1351" s="193"/>
      <c r="N1351" s="194"/>
      <c r="O1351" s="115"/>
      <c r="P1351" s="117"/>
      <c r="Q1351" s="193"/>
      <c r="R1351" s="195"/>
      <c r="S1351" s="195"/>
      <c r="T1351" s="195"/>
      <c r="U1351" s="195"/>
      <c r="V1351" s="195"/>
      <c r="W1351" s="196"/>
      <c r="X1351" s="188"/>
    </row>
    <row r="1352" spans="1:24" ht="20.25" customHeight="1">
      <c r="A1352" s="188"/>
      <c r="B1352" s="189"/>
      <c r="C1352" s="188"/>
      <c r="D1352" s="189"/>
      <c r="E1352" s="190"/>
      <c r="F1352" s="188"/>
      <c r="G1352" s="191"/>
      <c r="H1352" s="189"/>
      <c r="I1352" s="114"/>
      <c r="J1352" s="114"/>
      <c r="K1352" s="188"/>
      <c r="L1352" s="188"/>
      <c r="M1352" s="193"/>
      <c r="N1352" s="194"/>
      <c r="O1352" s="115"/>
      <c r="P1352" s="117"/>
      <c r="Q1352" s="193"/>
      <c r="R1352" s="195"/>
      <c r="S1352" s="195"/>
      <c r="T1352" s="195"/>
      <c r="U1352" s="195"/>
      <c r="V1352" s="195"/>
      <c r="W1352" s="196"/>
      <c r="X1352" s="188"/>
    </row>
    <row r="1353" spans="1:24" ht="20.25" customHeight="1">
      <c r="A1353" s="188"/>
      <c r="B1353" s="189"/>
      <c r="C1353" s="188"/>
      <c r="D1353" s="189"/>
      <c r="E1353" s="190"/>
      <c r="F1353" s="188"/>
      <c r="G1353" s="191"/>
      <c r="H1353" s="189"/>
      <c r="I1353" s="114"/>
      <c r="J1353" s="114"/>
      <c r="K1353" s="188"/>
      <c r="L1353" s="188"/>
      <c r="M1353" s="193"/>
      <c r="N1353" s="194"/>
      <c r="O1353" s="115"/>
      <c r="P1353" s="117"/>
      <c r="Q1353" s="193"/>
      <c r="R1353" s="195"/>
      <c r="S1353" s="195"/>
      <c r="T1353" s="195"/>
      <c r="U1353" s="195"/>
      <c r="V1353" s="195"/>
      <c r="W1353" s="196"/>
      <c r="X1353" s="188"/>
    </row>
    <row r="1354" spans="1:24" ht="20.25" customHeight="1">
      <c r="A1354" s="188"/>
      <c r="B1354" s="189"/>
      <c r="C1354" s="188"/>
      <c r="D1354" s="189"/>
      <c r="E1354" s="190"/>
      <c r="F1354" s="188"/>
      <c r="G1354" s="191"/>
      <c r="H1354" s="189"/>
      <c r="I1354" s="114"/>
      <c r="J1354" s="114"/>
      <c r="K1354" s="188"/>
      <c r="L1354" s="188"/>
      <c r="M1354" s="193"/>
      <c r="N1354" s="194"/>
      <c r="O1354" s="115"/>
      <c r="P1354" s="117"/>
      <c r="Q1354" s="193"/>
      <c r="R1354" s="195"/>
      <c r="S1354" s="195"/>
      <c r="T1354" s="195"/>
      <c r="U1354" s="195"/>
      <c r="V1354" s="195"/>
      <c r="W1354" s="196"/>
      <c r="X1354" s="188"/>
    </row>
    <row r="1355" spans="1:24" ht="20.25" customHeight="1">
      <c r="A1355" s="188"/>
      <c r="B1355" s="189"/>
      <c r="C1355" s="188"/>
      <c r="D1355" s="189"/>
      <c r="E1355" s="190"/>
      <c r="F1355" s="188"/>
      <c r="G1355" s="191"/>
      <c r="H1355" s="189"/>
      <c r="I1355" s="114"/>
      <c r="J1355" s="114"/>
      <c r="K1355" s="188"/>
      <c r="L1355" s="188"/>
      <c r="M1355" s="193"/>
      <c r="N1355" s="194"/>
      <c r="O1355" s="115"/>
      <c r="P1355" s="117"/>
      <c r="Q1355" s="193"/>
      <c r="R1355" s="195"/>
      <c r="S1355" s="195"/>
      <c r="T1355" s="195"/>
      <c r="U1355" s="195"/>
      <c r="V1355" s="195"/>
      <c r="W1355" s="196"/>
      <c r="X1355" s="188"/>
    </row>
    <row r="1356" spans="1:24" ht="20.25" customHeight="1">
      <c r="A1356" s="188"/>
      <c r="B1356" s="189"/>
      <c r="C1356" s="188"/>
      <c r="D1356" s="189"/>
      <c r="E1356" s="190"/>
      <c r="F1356" s="188"/>
      <c r="G1356" s="191"/>
      <c r="H1356" s="189"/>
      <c r="I1356" s="114"/>
      <c r="J1356" s="114"/>
      <c r="K1356" s="188"/>
      <c r="L1356" s="188"/>
      <c r="M1356" s="193"/>
      <c r="N1356" s="194"/>
      <c r="O1356" s="115"/>
      <c r="P1356" s="117"/>
      <c r="Q1356" s="193"/>
      <c r="R1356" s="195"/>
      <c r="S1356" s="195"/>
      <c r="T1356" s="195"/>
      <c r="U1356" s="195"/>
      <c r="V1356" s="195"/>
      <c r="W1356" s="196"/>
      <c r="X1356" s="188"/>
    </row>
    <row r="1357" spans="1:24" ht="20.25" customHeight="1">
      <c r="A1357" s="188"/>
      <c r="B1357" s="189"/>
      <c r="C1357" s="188"/>
      <c r="D1357" s="189"/>
      <c r="E1357" s="190"/>
      <c r="F1357" s="188"/>
      <c r="G1357" s="191"/>
      <c r="H1357" s="189"/>
      <c r="I1357" s="114"/>
      <c r="J1357" s="114"/>
      <c r="K1357" s="188"/>
      <c r="L1357" s="188"/>
      <c r="M1357" s="193"/>
      <c r="N1357" s="194"/>
      <c r="O1357" s="115"/>
      <c r="P1357" s="117"/>
      <c r="Q1357" s="193"/>
      <c r="R1357" s="195"/>
      <c r="S1357" s="195"/>
      <c r="T1357" s="195"/>
      <c r="U1357" s="195"/>
      <c r="V1357" s="195"/>
      <c r="W1357" s="196"/>
      <c r="X1357" s="188"/>
    </row>
    <row r="1358" spans="1:24" ht="20.25" customHeight="1">
      <c r="A1358" s="188"/>
      <c r="B1358" s="189"/>
      <c r="C1358" s="188"/>
      <c r="D1358" s="189"/>
      <c r="E1358" s="190"/>
      <c r="F1358" s="188"/>
      <c r="G1358" s="191"/>
      <c r="H1358" s="189"/>
      <c r="I1358" s="114"/>
      <c r="J1358" s="114"/>
      <c r="K1358" s="188"/>
      <c r="L1358" s="188"/>
      <c r="M1358" s="193"/>
      <c r="N1358" s="194"/>
      <c r="O1358" s="115"/>
      <c r="P1358" s="117"/>
      <c r="Q1358" s="193"/>
      <c r="R1358" s="195"/>
      <c r="S1358" s="195"/>
      <c r="T1358" s="195"/>
      <c r="U1358" s="195"/>
      <c r="V1358" s="195"/>
      <c r="W1358" s="196"/>
      <c r="X1358" s="188"/>
    </row>
    <row r="1359" spans="1:24" ht="20.25" customHeight="1">
      <c r="A1359" s="188"/>
      <c r="B1359" s="189"/>
      <c r="C1359" s="188"/>
      <c r="D1359" s="189"/>
      <c r="E1359" s="190"/>
      <c r="F1359" s="188"/>
      <c r="G1359" s="191"/>
      <c r="H1359" s="189"/>
      <c r="I1359" s="114"/>
      <c r="J1359" s="114"/>
      <c r="K1359" s="188"/>
      <c r="L1359" s="188"/>
      <c r="M1359" s="193"/>
      <c r="N1359" s="194"/>
      <c r="O1359" s="115"/>
      <c r="P1359" s="117"/>
      <c r="Q1359" s="193"/>
      <c r="R1359" s="195"/>
      <c r="S1359" s="195"/>
      <c r="T1359" s="195"/>
      <c r="U1359" s="195"/>
      <c r="V1359" s="195"/>
      <c r="W1359" s="196"/>
      <c r="X1359" s="188"/>
    </row>
    <row r="1360" spans="1:24" ht="20.25" customHeight="1">
      <c r="A1360" s="188"/>
      <c r="B1360" s="189"/>
      <c r="C1360" s="188"/>
      <c r="D1360" s="189"/>
      <c r="E1360" s="190"/>
      <c r="F1360" s="188"/>
      <c r="G1360" s="191"/>
      <c r="H1360" s="189"/>
      <c r="I1360" s="114"/>
      <c r="J1360" s="114"/>
      <c r="K1360" s="188"/>
      <c r="L1360" s="188"/>
      <c r="M1360" s="193"/>
      <c r="N1360" s="194"/>
      <c r="O1360" s="115"/>
      <c r="P1360" s="117"/>
      <c r="Q1360" s="193"/>
      <c r="R1360" s="195"/>
      <c r="S1360" s="195"/>
      <c r="T1360" s="195"/>
      <c r="U1360" s="195"/>
      <c r="V1360" s="195"/>
      <c r="W1360" s="196"/>
      <c r="X1360" s="188"/>
    </row>
    <row r="1361" spans="1:24" ht="20.25" customHeight="1">
      <c r="A1361" s="188"/>
      <c r="B1361" s="189"/>
      <c r="C1361" s="188"/>
      <c r="D1361" s="189"/>
      <c r="E1361" s="190"/>
      <c r="F1361" s="188"/>
      <c r="G1361" s="191"/>
      <c r="H1361" s="189"/>
      <c r="I1361" s="114"/>
      <c r="J1361" s="114"/>
      <c r="K1361" s="188"/>
      <c r="L1361" s="188"/>
      <c r="M1361" s="193"/>
      <c r="N1361" s="194"/>
      <c r="O1361" s="115"/>
      <c r="P1361" s="117"/>
      <c r="Q1361" s="193"/>
      <c r="R1361" s="195"/>
      <c r="S1361" s="195"/>
      <c r="T1361" s="195"/>
      <c r="U1361" s="195"/>
      <c r="V1361" s="195"/>
      <c r="W1361" s="196"/>
      <c r="X1361" s="188"/>
    </row>
    <row r="1362" spans="1:24" ht="20.25" customHeight="1">
      <c r="A1362" s="188"/>
      <c r="B1362" s="189"/>
      <c r="C1362" s="188"/>
      <c r="D1362" s="189"/>
      <c r="E1362" s="190"/>
      <c r="F1362" s="188"/>
      <c r="G1362" s="191"/>
      <c r="H1362" s="189"/>
      <c r="I1362" s="114"/>
      <c r="J1362" s="114"/>
      <c r="K1362" s="188"/>
      <c r="L1362" s="188"/>
      <c r="M1362" s="193"/>
      <c r="N1362" s="194"/>
      <c r="O1362" s="115"/>
      <c r="P1362" s="117"/>
      <c r="Q1362" s="193"/>
      <c r="R1362" s="195"/>
      <c r="S1362" s="195"/>
      <c r="T1362" s="195"/>
      <c r="U1362" s="195"/>
      <c r="V1362" s="195"/>
      <c r="W1362" s="196"/>
      <c r="X1362" s="188"/>
    </row>
    <row r="1363" spans="1:24" ht="20.25" customHeight="1">
      <c r="A1363" s="188"/>
      <c r="B1363" s="189"/>
      <c r="C1363" s="188"/>
      <c r="D1363" s="189"/>
      <c r="E1363" s="190"/>
      <c r="F1363" s="188"/>
      <c r="G1363" s="191"/>
      <c r="H1363" s="189"/>
      <c r="I1363" s="114"/>
      <c r="J1363" s="114"/>
      <c r="K1363" s="188"/>
      <c r="L1363" s="188"/>
      <c r="M1363" s="193"/>
      <c r="N1363" s="194"/>
      <c r="O1363" s="115"/>
      <c r="P1363" s="117"/>
      <c r="Q1363" s="193"/>
      <c r="R1363" s="195"/>
      <c r="S1363" s="195"/>
      <c r="T1363" s="195"/>
      <c r="U1363" s="195"/>
      <c r="V1363" s="195"/>
      <c r="W1363" s="196"/>
      <c r="X1363" s="188"/>
    </row>
    <row r="1364" spans="1:24" ht="20.25" customHeight="1">
      <c r="A1364" s="188"/>
      <c r="B1364" s="189"/>
      <c r="C1364" s="188"/>
      <c r="D1364" s="189"/>
      <c r="E1364" s="190"/>
      <c r="F1364" s="188"/>
      <c r="G1364" s="191"/>
      <c r="H1364" s="189"/>
      <c r="I1364" s="114"/>
      <c r="J1364" s="114"/>
      <c r="K1364" s="188"/>
      <c r="L1364" s="188"/>
      <c r="M1364" s="193"/>
      <c r="N1364" s="194"/>
      <c r="O1364" s="115"/>
      <c r="P1364" s="117"/>
      <c r="Q1364" s="193"/>
      <c r="R1364" s="195"/>
      <c r="S1364" s="195"/>
      <c r="T1364" s="195"/>
      <c r="U1364" s="195"/>
      <c r="V1364" s="195"/>
      <c r="W1364" s="196"/>
      <c r="X1364" s="188"/>
    </row>
    <row r="1365" spans="1:24" ht="20.25" customHeight="1">
      <c r="A1365" s="188"/>
      <c r="B1365" s="189"/>
      <c r="C1365" s="188"/>
      <c r="D1365" s="189"/>
      <c r="E1365" s="190"/>
      <c r="F1365" s="188"/>
      <c r="G1365" s="191"/>
      <c r="H1365" s="189"/>
      <c r="I1365" s="114"/>
      <c r="J1365" s="114"/>
      <c r="K1365" s="188"/>
      <c r="L1365" s="188"/>
      <c r="M1365" s="193"/>
      <c r="N1365" s="194"/>
      <c r="O1365" s="115"/>
      <c r="P1365" s="117"/>
      <c r="Q1365" s="193"/>
      <c r="R1365" s="195"/>
      <c r="S1365" s="195"/>
      <c r="T1365" s="195"/>
      <c r="U1365" s="195"/>
      <c r="V1365" s="195"/>
      <c r="W1365" s="196"/>
      <c r="X1365" s="188"/>
    </row>
    <row r="1366" spans="1:24" ht="20.25" customHeight="1">
      <c r="A1366" s="188"/>
      <c r="B1366" s="189"/>
      <c r="C1366" s="188"/>
      <c r="D1366" s="189"/>
      <c r="E1366" s="190"/>
      <c r="F1366" s="188"/>
      <c r="G1366" s="191"/>
      <c r="H1366" s="189"/>
      <c r="I1366" s="114"/>
      <c r="J1366" s="114"/>
      <c r="K1366" s="188"/>
      <c r="L1366" s="188"/>
      <c r="M1366" s="193"/>
      <c r="N1366" s="194"/>
      <c r="O1366" s="115"/>
      <c r="P1366" s="117"/>
      <c r="Q1366" s="193"/>
      <c r="R1366" s="195"/>
      <c r="S1366" s="195"/>
      <c r="T1366" s="195"/>
      <c r="U1366" s="195"/>
      <c r="V1366" s="195"/>
      <c r="W1366" s="196"/>
      <c r="X1366" s="188"/>
    </row>
    <row r="1367" spans="1:24" ht="20.25" customHeight="1">
      <c r="A1367" s="188"/>
      <c r="B1367" s="189"/>
      <c r="C1367" s="188"/>
      <c r="D1367" s="189"/>
      <c r="E1367" s="190"/>
      <c r="F1367" s="188"/>
      <c r="G1367" s="191"/>
      <c r="H1367" s="189"/>
      <c r="I1367" s="114"/>
      <c r="J1367" s="114"/>
      <c r="K1367" s="188"/>
      <c r="L1367" s="188"/>
      <c r="M1367" s="193"/>
      <c r="N1367" s="194"/>
      <c r="O1367" s="115"/>
      <c r="P1367" s="117"/>
      <c r="Q1367" s="193"/>
      <c r="R1367" s="195"/>
      <c r="S1367" s="195"/>
      <c r="T1367" s="195"/>
      <c r="U1367" s="195"/>
      <c r="V1367" s="195"/>
      <c r="W1367" s="196"/>
      <c r="X1367" s="188"/>
    </row>
    <row r="1368" spans="1:24" ht="20.25" customHeight="1">
      <c r="A1368" s="188"/>
      <c r="B1368" s="189"/>
      <c r="C1368" s="188"/>
      <c r="D1368" s="189"/>
      <c r="E1368" s="190"/>
      <c r="F1368" s="188"/>
      <c r="G1368" s="191"/>
      <c r="H1368" s="189"/>
      <c r="I1368" s="114"/>
      <c r="J1368" s="114"/>
      <c r="K1368" s="188"/>
      <c r="L1368" s="188"/>
      <c r="M1368" s="193"/>
      <c r="N1368" s="194"/>
      <c r="O1368" s="115"/>
      <c r="P1368" s="117"/>
      <c r="Q1368" s="193"/>
      <c r="R1368" s="195"/>
      <c r="S1368" s="195"/>
      <c r="T1368" s="195"/>
      <c r="U1368" s="195"/>
      <c r="V1368" s="195"/>
      <c r="W1368" s="196"/>
      <c r="X1368" s="188"/>
    </row>
    <row r="1369" spans="1:24" ht="20.25" customHeight="1">
      <c r="A1369" s="188"/>
      <c r="B1369" s="189"/>
      <c r="C1369" s="188"/>
      <c r="D1369" s="189"/>
      <c r="E1369" s="190"/>
      <c r="F1369" s="188"/>
      <c r="G1369" s="191"/>
      <c r="H1369" s="189"/>
      <c r="I1369" s="114"/>
      <c r="J1369" s="114"/>
      <c r="K1369" s="188"/>
      <c r="L1369" s="188"/>
      <c r="M1369" s="193"/>
      <c r="N1369" s="194"/>
      <c r="O1369" s="115"/>
      <c r="P1369" s="117"/>
      <c r="Q1369" s="193"/>
      <c r="R1369" s="195"/>
      <c r="S1369" s="195"/>
      <c r="T1369" s="195"/>
      <c r="U1369" s="195"/>
      <c r="V1369" s="195"/>
      <c r="W1369" s="196"/>
      <c r="X1369" s="188"/>
    </row>
    <row r="1370" spans="1:24" ht="20.25" customHeight="1">
      <c r="A1370" s="188"/>
      <c r="B1370" s="189"/>
      <c r="C1370" s="188"/>
      <c r="D1370" s="189"/>
      <c r="E1370" s="190"/>
      <c r="F1370" s="188"/>
      <c r="G1370" s="191"/>
      <c r="H1370" s="189"/>
      <c r="I1370" s="114"/>
      <c r="J1370" s="114"/>
      <c r="K1370" s="188"/>
      <c r="L1370" s="188"/>
      <c r="M1370" s="193"/>
      <c r="N1370" s="194"/>
      <c r="O1370" s="115"/>
      <c r="P1370" s="117"/>
      <c r="Q1370" s="193"/>
      <c r="R1370" s="195"/>
      <c r="S1370" s="195"/>
      <c r="T1370" s="195"/>
      <c r="U1370" s="195"/>
      <c r="V1370" s="195"/>
      <c r="W1370" s="196"/>
      <c r="X1370" s="188"/>
    </row>
    <row r="1371" spans="1:24" ht="20.25" customHeight="1">
      <c r="A1371" s="188"/>
      <c r="B1371" s="189"/>
      <c r="C1371" s="188"/>
      <c r="D1371" s="189"/>
      <c r="E1371" s="190"/>
      <c r="F1371" s="188"/>
      <c r="G1371" s="191"/>
      <c r="H1371" s="189"/>
      <c r="I1371" s="114"/>
      <c r="J1371" s="114"/>
      <c r="K1371" s="188"/>
      <c r="L1371" s="188"/>
      <c r="M1371" s="193"/>
      <c r="N1371" s="194"/>
      <c r="O1371" s="115"/>
      <c r="P1371" s="117"/>
      <c r="Q1371" s="193"/>
      <c r="R1371" s="195"/>
      <c r="S1371" s="195"/>
      <c r="T1371" s="195"/>
      <c r="U1371" s="195"/>
      <c r="V1371" s="195"/>
      <c r="W1371" s="196"/>
      <c r="X1371" s="188"/>
    </row>
    <row r="1372" spans="1:24" ht="20.25" customHeight="1">
      <c r="A1372" s="188"/>
      <c r="B1372" s="189"/>
      <c r="C1372" s="188"/>
      <c r="D1372" s="189"/>
      <c r="E1372" s="190"/>
      <c r="F1372" s="188"/>
      <c r="G1372" s="191"/>
      <c r="H1372" s="189"/>
      <c r="I1372" s="114"/>
      <c r="J1372" s="114"/>
      <c r="K1372" s="188"/>
      <c r="L1372" s="188"/>
      <c r="M1372" s="193"/>
      <c r="N1372" s="194"/>
      <c r="O1372" s="115"/>
      <c r="P1372" s="117"/>
      <c r="Q1372" s="193"/>
      <c r="R1372" s="195"/>
      <c r="S1372" s="195"/>
      <c r="T1372" s="195"/>
      <c r="U1372" s="195"/>
      <c r="V1372" s="195"/>
      <c r="W1372" s="196"/>
      <c r="X1372" s="188"/>
    </row>
    <row r="1373" spans="1:24" ht="20.25" customHeight="1">
      <c r="A1373" s="188"/>
      <c r="B1373" s="189"/>
      <c r="C1373" s="188"/>
      <c r="D1373" s="189"/>
      <c r="E1373" s="190"/>
      <c r="F1373" s="188"/>
      <c r="G1373" s="191"/>
      <c r="H1373" s="189"/>
      <c r="I1373" s="114"/>
      <c r="J1373" s="114"/>
      <c r="K1373" s="188"/>
      <c r="L1373" s="188"/>
      <c r="M1373" s="193"/>
      <c r="N1373" s="194"/>
      <c r="O1373" s="115"/>
      <c r="P1373" s="117"/>
      <c r="Q1373" s="193"/>
      <c r="R1373" s="195"/>
      <c r="S1373" s="195"/>
      <c r="T1373" s="195"/>
      <c r="U1373" s="195"/>
      <c r="V1373" s="195"/>
      <c r="W1373" s="196"/>
      <c r="X1373" s="188"/>
    </row>
    <row r="1374" spans="1:24" ht="20.25" customHeight="1">
      <c r="A1374" s="188"/>
      <c r="B1374" s="189"/>
      <c r="C1374" s="188"/>
      <c r="D1374" s="189"/>
      <c r="E1374" s="190"/>
      <c r="F1374" s="188"/>
      <c r="G1374" s="191"/>
      <c r="H1374" s="189"/>
      <c r="I1374" s="114"/>
      <c r="J1374" s="114"/>
      <c r="K1374" s="188"/>
      <c r="L1374" s="188"/>
      <c r="M1374" s="193"/>
      <c r="N1374" s="194"/>
      <c r="O1374" s="115"/>
      <c r="P1374" s="117"/>
      <c r="Q1374" s="193"/>
      <c r="R1374" s="195"/>
      <c r="S1374" s="195"/>
      <c r="T1374" s="195"/>
      <c r="U1374" s="195"/>
      <c r="V1374" s="195"/>
      <c r="W1374" s="196"/>
      <c r="X1374" s="188"/>
    </row>
    <row r="1375" spans="1:24" ht="20.25" customHeight="1">
      <c r="A1375" s="188"/>
      <c r="B1375" s="189"/>
      <c r="C1375" s="188"/>
      <c r="D1375" s="189"/>
      <c r="E1375" s="190"/>
      <c r="F1375" s="188"/>
      <c r="G1375" s="191"/>
      <c r="H1375" s="189"/>
      <c r="I1375" s="114"/>
      <c r="J1375" s="114"/>
      <c r="K1375" s="188"/>
      <c r="L1375" s="188"/>
      <c r="M1375" s="193"/>
      <c r="N1375" s="194"/>
      <c r="O1375" s="115"/>
      <c r="P1375" s="117"/>
      <c r="Q1375" s="193"/>
      <c r="R1375" s="195"/>
      <c r="S1375" s="195"/>
      <c r="T1375" s="195"/>
      <c r="U1375" s="195"/>
      <c r="V1375" s="195"/>
      <c r="W1375" s="196"/>
      <c r="X1375" s="188"/>
    </row>
    <row r="1376" spans="1:24" ht="20.25" customHeight="1">
      <c r="A1376" s="188"/>
      <c r="B1376" s="189"/>
      <c r="C1376" s="188"/>
      <c r="D1376" s="189"/>
      <c r="E1376" s="190"/>
      <c r="F1376" s="188"/>
      <c r="G1376" s="191"/>
      <c r="H1376" s="189"/>
      <c r="I1376" s="114"/>
      <c r="J1376" s="114"/>
      <c r="K1376" s="188"/>
      <c r="L1376" s="188"/>
      <c r="M1376" s="193"/>
      <c r="N1376" s="194"/>
      <c r="O1376" s="115"/>
      <c r="P1376" s="117"/>
      <c r="Q1376" s="193"/>
      <c r="R1376" s="195"/>
      <c r="S1376" s="195"/>
      <c r="T1376" s="195"/>
      <c r="U1376" s="195"/>
      <c r="V1376" s="195"/>
      <c r="W1376" s="196"/>
      <c r="X1376" s="188"/>
    </row>
    <row r="1377" spans="1:24" ht="20.25" customHeight="1">
      <c r="A1377" s="188"/>
      <c r="B1377" s="189"/>
      <c r="C1377" s="188"/>
      <c r="D1377" s="189"/>
      <c r="E1377" s="190"/>
      <c r="F1377" s="188"/>
      <c r="G1377" s="191"/>
      <c r="H1377" s="189"/>
      <c r="I1377" s="114"/>
      <c r="J1377" s="114"/>
      <c r="K1377" s="188"/>
      <c r="L1377" s="188"/>
      <c r="M1377" s="193"/>
      <c r="N1377" s="194"/>
      <c r="O1377" s="115"/>
      <c r="P1377" s="117"/>
      <c r="Q1377" s="193"/>
      <c r="R1377" s="195"/>
      <c r="S1377" s="195"/>
      <c r="T1377" s="195"/>
      <c r="U1377" s="195"/>
      <c r="V1377" s="195"/>
      <c r="W1377" s="196"/>
      <c r="X1377" s="188"/>
    </row>
    <row r="1378" spans="1:24" ht="20.25" customHeight="1">
      <c r="A1378" s="188"/>
      <c r="B1378" s="189"/>
      <c r="C1378" s="188"/>
      <c r="D1378" s="189"/>
      <c r="E1378" s="190"/>
      <c r="F1378" s="188"/>
      <c r="G1378" s="191"/>
      <c r="H1378" s="189"/>
      <c r="I1378" s="114"/>
      <c r="J1378" s="114"/>
      <c r="K1378" s="188"/>
      <c r="L1378" s="188"/>
      <c r="M1378" s="193"/>
      <c r="N1378" s="194"/>
      <c r="O1378" s="115"/>
      <c r="P1378" s="117"/>
      <c r="Q1378" s="193"/>
      <c r="R1378" s="195"/>
      <c r="S1378" s="195"/>
      <c r="T1378" s="195"/>
      <c r="U1378" s="195"/>
      <c r="V1378" s="195"/>
      <c r="W1378" s="196"/>
      <c r="X1378" s="188"/>
    </row>
    <row r="1379" spans="1:24" ht="20.25" customHeight="1">
      <c r="A1379" s="188"/>
      <c r="B1379" s="189"/>
      <c r="C1379" s="188"/>
      <c r="D1379" s="189"/>
      <c r="E1379" s="190"/>
      <c r="F1379" s="188"/>
      <c r="G1379" s="191"/>
      <c r="H1379" s="189"/>
      <c r="I1379" s="114"/>
      <c r="J1379" s="114"/>
      <c r="K1379" s="188"/>
      <c r="L1379" s="188"/>
      <c r="M1379" s="193"/>
      <c r="N1379" s="194"/>
      <c r="O1379" s="115"/>
      <c r="P1379" s="117"/>
      <c r="Q1379" s="193"/>
      <c r="R1379" s="195"/>
      <c r="S1379" s="195"/>
      <c r="T1379" s="195"/>
      <c r="U1379" s="195"/>
      <c r="V1379" s="195"/>
      <c r="W1379" s="196"/>
      <c r="X1379" s="188"/>
    </row>
    <row r="1380" spans="1:24" ht="20.25" customHeight="1">
      <c r="A1380" s="188"/>
      <c r="B1380" s="189"/>
      <c r="C1380" s="188"/>
      <c r="D1380" s="189"/>
      <c r="E1380" s="190"/>
      <c r="F1380" s="188"/>
      <c r="G1380" s="191"/>
      <c r="H1380" s="189"/>
      <c r="I1380" s="114"/>
      <c r="J1380" s="114"/>
      <c r="K1380" s="188"/>
      <c r="L1380" s="188"/>
      <c r="M1380" s="193"/>
      <c r="N1380" s="194"/>
      <c r="O1380" s="115"/>
      <c r="P1380" s="117"/>
      <c r="Q1380" s="193"/>
      <c r="R1380" s="195"/>
      <c r="S1380" s="195"/>
      <c r="T1380" s="195"/>
      <c r="U1380" s="195"/>
      <c r="V1380" s="195"/>
      <c r="W1380" s="196"/>
      <c r="X1380" s="188"/>
    </row>
    <row r="1381" spans="1:24" ht="20.25" customHeight="1">
      <c r="A1381" s="188"/>
      <c r="B1381" s="189"/>
      <c r="C1381" s="188"/>
      <c r="D1381" s="189"/>
      <c r="E1381" s="190"/>
      <c r="F1381" s="188"/>
      <c r="G1381" s="191"/>
      <c r="H1381" s="189"/>
      <c r="I1381" s="114"/>
      <c r="J1381" s="114"/>
      <c r="K1381" s="188"/>
      <c r="L1381" s="188"/>
      <c r="M1381" s="193"/>
      <c r="N1381" s="194"/>
      <c r="O1381" s="115"/>
      <c r="P1381" s="117"/>
      <c r="Q1381" s="193"/>
      <c r="R1381" s="195"/>
      <c r="S1381" s="195"/>
      <c r="T1381" s="195"/>
      <c r="U1381" s="195"/>
      <c r="V1381" s="195"/>
      <c r="W1381" s="196"/>
      <c r="X1381" s="188"/>
    </row>
    <row r="1382" spans="1:24" ht="20.25" customHeight="1">
      <c r="A1382" s="188"/>
      <c r="B1382" s="189"/>
      <c r="C1382" s="188"/>
      <c r="D1382" s="189"/>
      <c r="E1382" s="190"/>
      <c r="F1382" s="188"/>
      <c r="G1382" s="191"/>
      <c r="H1382" s="189"/>
      <c r="I1382" s="114"/>
      <c r="J1382" s="114"/>
      <c r="K1382" s="188"/>
      <c r="L1382" s="188"/>
      <c r="M1382" s="193"/>
      <c r="N1382" s="194"/>
      <c r="O1382" s="115"/>
      <c r="P1382" s="117"/>
      <c r="Q1382" s="193"/>
      <c r="R1382" s="195"/>
      <c r="S1382" s="195"/>
      <c r="T1382" s="195"/>
      <c r="U1382" s="195"/>
      <c r="V1382" s="195"/>
      <c r="W1382" s="196"/>
      <c r="X1382" s="188"/>
    </row>
    <row r="1383" spans="1:24" ht="20.25" customHeight="1">
      <c r="A1383" s="188"/>
      <c r="B1383" s="189"/>
      <c r="C1383" s="188"/>
      <c r="D1383" s="189"/>
      <c r="E1383" s="190"/>
      <c r="F1383" s="188"/>
      <c r="G1383" s="191"/>
      <c r="H1383" s="189"/>
      <c r="I1383" s="114"/>
      <c r="J1383" s="114"/>
      <c r="K1383" s="188"/>
      <c r="L1383" s="188"/>
      <c r="M1383" s="193"/>
      <c r="N1383" s="194"/>
      <c r="O1383" s="115"/>
      <c r="P1383" s="117"/>
      <c r="Q1383" s="193"/>
      <c r="R1383" s="195"/>
      <c r="S1383" s="195"/>
      <c r="T1383" s="195"/>
      <c r="U1383" s="195"/>
      <c r="V1383" s="195"/>
      <c r="W1383" s="196"/>
      <c r="X1383" s="188"/>
    </row>
    <row r="1384" spans="1:24" ht="20.25" customHeight="1">
      <c r="A1384" s="188"/>
      <c r="B1384" s="189"/>
      <c r="C1384" s="188"/>
      <c r="D1384" s="189"/>
      <c r="E1384" s="190"/>
      <c r="F1384" s="188"/>
      <c r="G1384" s="191"/>
      <c r="H1384" s="189"/>
      <c r="I1384" s="114"/>
      <c r="J1384" s="114"/>
      <c r="K1384" s="188"/>
      <c r="L1384" s="188"/>
      <c r="M1384" s="193"/>
      <c r="N1384" s="194"/>
      <c r="O1384" s="115"/>
      <c r="P1384" s="117"/>
      <c r="Q1384" s="193"/>
      <c r="R1384" s="195"/>
      <c r="S1384" s="195"/>
      <c r="T1384" s="195"/>
      <c r="U1384" s="195"/>
      <c r="V1384" s="195"/>
      <c r="W1384" s="196"/>
      <c r="X1384" s="188"/>
    </row>
    <row r="1385" spans="1:24" ht="20.25" customHeight="1">
      <c r="A1385" s="188"/>
      <c r="B1385" s="189"/>
      <c r="C1385" s="188"/>
      <c r="D1385" s="189"/>
      <c r="E1385" s="190"/>
      <c r="F1385" s="188"/>
      <c r="G1385" s="191"/>
      <c r="H1385" s="189"/>
      <c r="I1385" s="114"/>
      <c r="J1385" s="114"/>
      <c r="K1385" s="188"/>
      <c r="L1385" s="188"/>
      <c r="M1385" s="193"/>
      <c r="N1385" s="194"/>
      <c r="O1385" s="115"/>
      <c r="P1385" s="117"/>
      <c r="Q1385" s="193"/>
      <c r="R1385" s="195"/>
      <c r="S1385" s="195"/>
      <c r="T1385" s="195"/>
      <c r="U1385" s="195"/>
      <c r="V1385" s="195"/>
      <c r="W1385" s="196"/>
      <c r="X1385" s="188"/>
    </row>
    <row r="1386" spans="1:24" ht="20.25" customHeight="1">
      <c r="A1386" s="188"/>
      <c r="B1386" s="189"/>
      <c r="C1386" s="188"/>
      <c r="D1386" s="189"/>
      <c r="E1386" s="190"/>
      <c r="F1386" s="188"/>
      <c r="G1386" s="191"/>
      <c r="H1386" s="189"/>
      <c r="I1386" s="114"/>
      <c r="J1386" s="114"/>
      <c r="K1386" s="188"/>
      <c r="L1386" s="188"/>
      <c r="M1386" s="193"/>
      <c r="N1386" s="194"/>
      <c r="O1386" s="115"/>
      <c r="P1386" s="117"/>
      <c r="Q1386" s="193"/>
      <c r="R1386" s="195"/>
      <c r="S1386" s="195"/>
      <c r="T1386" s="195"/>
      <c r="U1386" s="195"/>
      <c r="V1386" s="195"/>
      <c r="W1386" s="196"/>
      <c r="X1386" s="188"/>
    </row>
    <row r="1387" spans="1:24" ht="20.25" customHeight="1">
      <c r="A1387" s="188"/>
      <c r="B1387" s="189"/>
      <c r="C1387" s="188"/>
      <c r="D1387" s="189"/>
      <c r="E1387" s="190"/>
      <c r="F1387" s="188"/>
      <c r="G1387" s="191"/>
      <c r="H1387" s="189"/>
      <c r="I1387" s="114"/>
      <c r="J1387" s="114"/>
      <c r="K1387" s="188"/>
      <c r="L1387" s="188"/>
      <c r="M1387" s="193"/>
      <c r="N1387" s="194"/>
      <c r="O1387" s="115"/>
      <c r="P1387" s="117"/>
      <c r="Q1387" s="193"/>
      <c r="R1387" s="195"/>
      <c r="S1387" s="195"/>
      <c r="T1387" s="195"/>
      <c r="U1387" s="195"/>
      <c r="V1387" s="195"/>
      <c r="W1387" s="196"/>
      <c r="X1387" s="188"/>
    </row>
    <row r="1388" spans="1:24" ht="20.25" customHeight="1">
      <c r="A1388" s="188"/>
      <c r="B1388" s="189"/>
      <c r="C1388" s="188"/>
      <c r="D1388" s="189"/>
      <c r="E1388" s="190"/>
      <c r="F1388" s="188"/>
      <c r="G1388" s="191"/>
      <c r="H1388" s="189"/>
      <c r="I1388" s="114"/>
      <c r="J1388" s="114"/>
      <c r="K1388" s="188"/>
      <c r="L1388" s="188"/>
      <c r="M1388" s="193"/>
      <c r="N1388" s="194"/>
      <c r="O1388" s="115"/>
      <c r="P1388" s="117"/>
      <c r="Q1388" s="193"/>
      <c r="R1388" s="195"/>
      <c r="S1388" s="195"/>
      <c r="T1388" s="195"/>
      <c r="U1388" s="195"/>
      <c r="V1388" s="195"/>
      <c r="W1388" s="196"/>
      <c r="X1388" s="188"/>
    </row>
    <row r="1389" spans="1:24" ht="20.25" customHeight="1">
      <c r="A1389" s="188"/>
      <c r="B1389" s="189"/>
      <c r="C1389" s="188"/>
      <c r="D1389" s="189"/>
      <c r="E1389" s="190"/>
      <c r="F1389" s="188"/>
      <c r="G1389" s="191"/>
      <c r="H1389" s="189"/>
      <c r="I1389" s="114"/>
      <c r="J1389" s="114"/>
      <c r="K1389" s="188"/>
      <c r="L1389" s="188"/>
      <c r="M1389" s="193"/>
      <c r="N1389" s="194"/>
      <c r="O1389" s="115"/>
      <c r="P1389" s="117"/>
      <c r="Q1389" s="193"/>
      <c r="R1389" s="195"/>
      <c r="S1389" s="195"/>
      <c r="T1389" s="195"/>
      <c r="U1389" s="195"/>
      <c r="V1389" s="195"/>
      <c r="W1389" s="196"/>
      <c r="X1389" s="188"/>
    </row>
    <row r="1390" spans="1:24" ht="20.25" customHeight="1">
      <c r="A1390" s="188"/>
      <c r="B1390" s="189"/>
      <c r="C1390" s="188"/>
      <c r="D1390" s="189"/>
      <c r="E1390" s="190"/>
      <c r="F1390" s="188"/>
      <c r="G1390" s="191"/>
      <c r="H1390" s="189"/>
      <c r="I1390" s="114"/>
      <c r="J1390" s="114"/>
      <c r="K1390" s="188"/>
      <c r="L1390" s="188"/>
      <c r="M1390" s="193"/>
      <c r="N1390" s="194"/>
      <c r="O1390" s="115"/>
      <c r="P1390" s="117"/>
      <c r="Q1390" s="193"/>
      <c r="R1390" s="195"/>
      <c r="S1390" s="195"/>
      <c r="T1390" s="195"/>
      <c r="U1390" s="195"/>
      <c r="V1390" s="195"/>
      <c r="W1390" s="196"/>
      <c r="X1390" s="188"/>
    </row>
    <row r="1391" spans="1:24" ht="20.25" customHeight="1">
      <c r="A1391" s="188"/>
      <c r="B1391" s="189"/>
      <c r="C1391" s="188"/>
      <c r="D1391" s="189"/>
      <c r="E1391" s="190"/>
      <c r="F1391" s="188"/>
      <c r="G1391" s="191"/>
      <c r="H1391" s="189"/>
      <c r="I1391" s="114"/>
      <c r="J1391" s="114"/>
      <c r="K1391" s="188"/>
      <c r="L1391" s="188"/>
      <c r="M1391" s="193"/>
      <c r="N1391" s="194"/>
      <c r="O1391" s="115"/>
      <c r="P1391" s="117"/>
      <c r="Q1391" s="193"/>
      <c r="R1391" s="195"/>
      <c r="S1391" s="195"/>
      <c r="T1391" s="195"/>
      <c r="U1391" s="195"/>
      <c r="V1391" s="195"/>
      <c r="W1391" s="196"/>
      <c r="X1391" s="188"/>
    </row>
    <row r="1392" spans="1:24" ht="20.25" customHeight="1">
      <c r="A1392" s="188"/>
      <c r="B1392" s="189"/>
      <c r="C1392" s="188"/>
      <c r="D1392" s="189"/>
      <c r="E1392" s="190"/>
      <c r="F1392" s="188"/>
      <c r="G1392" s="191"/>
      <c r="H1392" s="189"/>
      <c r="I1392" s="114"/>
      <c r="J1392" s="114"/>
      <c r="K1392" s="188"/>
      <c r="L1392" s="188"/>
      <c r="M1392" s="193"/>
      <c r="N1392" s="194"/>
      <c r="O1392" s="115"/>
      <c r="P1392" s="117"/>
      <c r="Q1392" s="193"/>
      <c r="R1392" s="195"/>
      <c r="S1392" s="195"/>
      <c r="T1392" s="195"/>
      <c r="U1392" s="195"/>
      <c r="V1392" s="195"/>
      <c r="W1392" s="196"/>
      <c r="X1392" s="188"/>
    </row>
    <row r="1393" spans="1:24" ht="20.25" customHeight="1">
      <c r="A1393" s="188"/>
      <c r="B1393" s="189"/>
      <c r="C1393" s="188"/>
      <c r="D1393" s="189"/>
      <c r="E1393" s="190"/>
      <c r="F1393" s="188"/>
      <c r="G1393" s="191"/>
      <c r="H1393" s="189"/>
      <c r="I1393" s="114"/>
      <c r="J1393" s="114"/>
      <c r="K1393" s="188"/>
      <c r="L1393" s="188"/>
      <c r="M1393" s="193"/>
      <c r="N1393" s="194"/>
      <c r="O1393" s="115"/>
      <c r="P1393" s="117"/>
      <c r="Q1393" s="193"/>
      <c r="R1393" s="195"/>
      <c r="S1393" s="195"/>
      <c r="T1393" s="195"/>
      <c r="U1393" s="195"/>
      <c r="V1393" s="195"/>
      <c r="W1393" s="196"/>
      <c r="X1393" s="188"/>
    </row>
    <row r="1394" spans="1:24" ht="20.25" customHeight="1">
      <c r="A1394" s="188"/>
      <c r="B1394" s="189"/>
      <c r="C1394" s="188"/>
      <c r="D1394" s="189"/>
      <c r="E1394" s="190"/>
      <c r="F1394" s="188"/>
      <c r="G1394" s="191"/>
      <c r="H1394" s="189"/>
      <c r="I1394" s="114"/>
      <c r="J1394" s="114"/>
      <c r="K1394" s="188"/>
      <c r="L1394" s="188"/>
      <c r="M1394" s="193"/>
      <c r="N1394" s="194"/>
      <c r="O1394" s="115"/>
      <c r="P1394" s="117"/>
      <c r="Q1394" s="193"/>
      <c r="R1394" s="195"/>
      <c r="S1394" s="195"/>
      <c r="T1394" s="195"/>
      <c r="U1394" s="195"/>
      <c r="V1394" s="195"/>
      <c r="W1394" s="196"/>
      <c r="X1394" s="188"/>
    </row>
    <row r="1395" spans="1:24" ht="20.25" customHeight="1">
      <c r="A1395" s="188"/>
      <c r="B1395" s="189"/>
      <c r="C1395" s="188"/>
      <c r="D1395" s="189"/>
      <c r="E1395" s="190"/>
      <c r="F1395" s="188"/>
      <c r="G1395" s="191"/>
      <c r="H1395" s="189"/>
      <c r="I1395" s="114"/>
      <c r="J1395" s="114"/>
      <c r="K1395" s="188"/>
      <c r="L1395" s="188"/>
      <c r="M1395" s="193"/>
      <c r="N1395" s="194"/>
      <c r="O1395" s="115"/>
      <c r="P1395" s="117"/>
      <c r="Q1395" s="193"/>
      <c r="R1395" s="195"/>
      <c r="S1395" s="195"/>
      <c r="T1395" s="195"/>
      <c r="U1395" s="195"/>
      <c r="V1395" s="195"/>
      <c r="W1395" s="196"/>
      <c r="X1395" s="188"/>
    </row>
    <row r="1396" spans="1:24" ht="20.25" customHeight="1">
      <c r="A1396" s="188"/>
      <c r="B1396" s="189"/>
      <c r="C1396" s="188"/>
      <c r="D1396" s="189"/>
      <c r="E1396" s="190"/>
      <c r="F1396" s="188"/>
      <c r="G1396" s="191"/>
      <c r="H1396" s="189"/>
      <c r="I1396" s="114"/>
      <c r="J1396" s="114"/>
      <c r="K1396" s="188"/>
      <c r="L1396" s="188"/>
      <c r="M1396" s="193"/>
      <c r="N1396" s="194"/>
      <c r="O1396" s="115"/>
      <c r="P1396" s="117"/>
      <c r="Q1396" s="193"/>
      <c r="R1396" s="195"/>
      <c r="S1396" s="195"/>
      <c r="T1396" s="195"/>
      <c r="U1396" s="195"/>
      <c r="V1396" s="195"/>
      <c r="W1396" s="196"/>
      <c r="X1396" s="188"/>
    </row>
    <row r="1397" spans="1:24" ht="20.25" customHeight="1">
      <c r="A1397" s="188"/>
      <c r="B1397" s="189"/>
      <c r="C1397" s="188"/>
      <c r="D1397" s="189"/>
      <c r="E1397" s="190"/>
      <c r="F1397" s="188"/>
      <c r="G1397" s="191"/>
      <c r="H1397" s="189"/>
      <c r="I1397" s="114"/>
      <c r="J1397" s="114"/>
      <c r="K1397" s="188"/>
      <c r="L1397" s="188"/>
      <c r="M1397" s="193"/>
      <c r="N1397" s="194"/>
      <c r="O1397" s="115"/>
      <c r="P1397" s="117"/>
      <c r="Q1397" s="193"/>
      <c r="R1397" s="195"/>
      <c r="S1397" s="195"/>
      <c r="T1397" s="195"/>
      <c r="U1397" s="195"/>
      <c r="V1397" s="195"/>
      <c r="W1397" s="196"/>
      <c r="X1397" s="188"/>
    </row>
    <row r="1398" spans="1:24" ht="20.25" customHeight="1">
      <c r="A1398" s="188"/>
      <c r="B1398" s="189"/>
      <c r="C1398" s="188"/>
      <c r="D1398" s="189"/>
      <c r="E1398" s="190"/>
      <c r="F1398" s="188"/>
      <c r="G1398" s="191"/>
      <c r="H1398" s="189"/>
      <c r="I1398" s="114"/>
      <c r="J1398" s="114"/>
      <c r="K1398" s="188"/>
      <c r="L1398" s="188"/>
      <c r="M1398" s="193"/>
      <c r="N1398" s="194"/>
      <c r="O1398" s="115"/>
      <c r="P1398" s="117"/>
      <c r="Q1398" s="193"/>
      <c r="R1398" s="195"/>
      <c r="S1398" s="195"/>
      <c r="T1398" s="195"/>
      <c r="U1398" s="195"/>
      <c r="V1398" s="195"/>
      <c r="W1398" s="196"/>
      <c r="X1398" s="188"/>
    </row>
    <row r="1399" spans="1:24" ht="20.25" customHeight="1">
      <c r="A1399" s="188"/>
      <c r="B1399" s="189"/>
      <c r="C1399" s="188"/>
      <c r="D1399" s="189"/>
      <c r="E1399" s="190"/>
      <c r="F1399" s="188"/>
      <c r="G1399" s="191"/>
      <c r="H1399" s="189"/>
      <c r="I1399" s="114"/>
      <c r="J1399" s="114"/>
      <c r="K1399" s="188"/>
      <c r="L1399" s="188"/>
      <c r="M1399" s="193"/>
      <c r="N1399" s="194"/>
      <c r="O1399" s="115"/>
      <c r="P1399" s="117"/>
      <c r="Q1399" s="193"/>
      <c r="R1399" s="195"/>
      <c r="S1399" s="195"/>
      <c r="T1399" s="195"/>
      <c r="U1399" s="195"/>
      <c r="V1399" s="195"/>
      <c r="W1399" s="196"/>
      <c r="X1399" s="188"/>
    </row>
    <row r="1400" spans="1:24" ht="20.25" customHeight="1">
      <c r="A1400" s="188"/>
      <c r="B1400" s="189"/>
      <c r="C1400" s="188"/>
      <c r="D1400" s="189"/>
      <c r="E1400" s="190"/>
      <c r="F1400" s="188"/>
      <c r="G1400" s="191"/>
      <c r="H1400" s="189"/>
      <c r="I1400" s="114"/>
      <c r="J1400" s="114"/>
      <c r="K1400" s="188"/>
      <c r="L1400" s="188"/>
      <c r="M1400" s="193"/>
      <c r="N1400" s="194"/>
      <c r="O1400" s="115"/>
      <c r="P1400" s="117"/>
      <c r="Q1400" s="193"/>
      <c r="R1400" s="195"/>
      <c r="S1400" s="195"/>
      <c r="T1400" s="195"/>
      <c r="U1400" s="195"/>
      <c r="V1400" s="195"/>
      <c r="W1400" s="196"/>
      <c r="X1400" s="188"/>
    </row>
    <row r="1401" spans="1:24" ht="20.25" customHeight="1">
      <c r="A1401" s="188"/>
      <c r="B1401" s="189"/>
      <c r="C1401" s="188"/>
      <c r="D1401" s="189"/>
      <c r="E1401" s="190"/>
      <c r="F1401" s="188"/>
      <c r="G1401" s="191"/>
      <c r="H1401" s="189"/>
      <c r="I1401" s="114"/>
      <c r="J1401" s="114"/>
      <c r="K1401" s="188"/>
      <c r="L1401" s="188"/>
      <c r="M1401" s="193"/>
      <c r="N1401" s="194"/>
      <c r="O1401" s="115"/>
      <c r="P1401" s="117"/>
      <c r="Q1401" s="193"/>
      <c r="R1401" s="195"/>
      <c r="S1401" s="195"/>
      <c r="T1401" s="195"/>
      <c r="U1401" s="195"/>
      <c r="V1401" s="195"/>
      <c r="W1401" s="196"/>
      <c r="X1401" s="188"/>
    </row>
    <row r="1402" spans="1:24" ht="20.25" customHeight="1">
      <c r="A1402" s="188"/>
      <c r="B1402" s="189"/>
      <c r="C1402" s="188"/>
      <c r="D1402" s="189"/>
      <c r="E1402" s="190"/>
      <c r="F1402" s="188"/>
      <c r="G1402" s="191"/>
      <c r="H1402" s="189"/>
      <c r="I1402" s="114"/>
      <c r="J1402" s="114"/>
      <c r="K1402" s="188"/>
      <c r="L1402" s="188"/>
      <c r="M1402" s="193"/>
      <c r="N1402" s="194"/>
      <c r="O1402" s="115"/>
      <c r="P1402" s="117"/>
      <c r="Q1402" s="193"/>
      <c r="R1402" s="195"/>
      <c r="S1402" s="195"/>
      <c r="T1402" s="195"/>
      <c r="U1402" s="195"/>
      <c r="V1402" s="195"/>
      <c r="W1402" s="196"/>
      <c r="X1402" s="188"/>
    </row>
    <row r="1403" spans="1:24" ht="20.25" customHeight="1">
      <c r="A1403" s="188"/>
      <c r="B1403" s="189"/>
      <c r="C1403" s="188"/>
      <c r="D1403" s="189"/>
      <c r="E1403" s="190"/>
      <c r="F1403" s="188"/>
      <c r="G1403" s="191"/>
      <c r="H1403" s="189"/>
      <c r="I1403" s="114"/>
      <c r="J1403" s="114"/>
      <c r="K1403" s="188"/>
      <c r="L1403" s="188"/>
      <c r="M1403" s="193"/>
      <c r="N1403" s="194"/>
      <c r="O1403" s="115"/>
      <c r="P1403" s="117"/>
      <c r="Q1403" s="193"/>
      <c r="R1403" s="195"/>
      <c r="S1403" s="195"/>
      <c r="T1403" s="195"/>
      <c r="U1403" s="195"/>
      <c r="V1403" s="195"/>
      <c r="W1403" s="196"/>
      <c r="X1403" s="188"/>
    </row>
    <row r="1404" spans="1:24" ht="20.25" customHeight="1">
      <c r="A1404" s="188"/>
      <c r="B1404" s="189"/>
      <c r="C1404" s="188"/>
      <c r="D1404" s="189"/>
      <c r="E1404" s="190"/>
      <c r="F1404" s="188"/>
      <c r="G1404" s="191"/>
      <c r="H1404" s="189"/>
      <c r="I1404" s="114"/>
      <c r="J1404" s="114"/>
      <c r="K1404" s="188"/>
      <c r="L1404" s="188"/>
      <c r="M1404" s="193"/>
      <c r="N1404" s="194"/>
      <c r="O1404" s="115"/>
      <c r="P1404" s="117"/>
      <c r="Q1404" s="193"/>
      <c r="R1404" s="195"/>
      <c r="S1404" s="195"/>
      <c r="T1404" s="195"/>
      <c r="U1404" s="195"/>
      <c r="V1404" s="195"/>
      <c r="W1404" s="196"/>
      <c r="X1404" s="188"/>
    </row>
    <row r="1405" spans="1:24" ht="20.25" customHeight="1">
      <c r="A1405" s="188"/>
      <c r="B1405" s="189"/>
      <c r="C1405" s="188"/>
      <c r="D1405" s="189"/>
      <c r="E1405" s="190"/>
      <c r="F1405" s="188"/>
      <c r="G1405" s="191"/>
      <c r="H1405" s="189"/>
      <c r="I1405" s="114"/>
      <c r="J1405" s="114"/>
      <c r="K1405" s="188"/>
      <c r="L1405" s="188"/>
      <c r="M1405" s="193"/>
      <c r="N1405" s="194"/>
      <c r="O1405" s="115"/>
      <c r="P1405" s="117"/>
      <c r="Q1405" s="193"/>
      <c r="R1405" s="195"/>
      <c r="S1405" s="195"/>
      <c r="T1405" s="195"/>
      <c r="U1405" s="195"/>
      <c r="V1405" s="195"/>
      <c r="W1405" s="196"/>
      <c r="X1405" s="188"/>
    </row>
    <row r="1406" spans="1:24" ht="20.25" customHeight="1">
      <c r="A1406" s="188"/>
      <c r="B1406" s="189"/>
      <c r="C1406" s="188"/>
      <c r="D1406" s="189"/>
      <c r="E1406" s="190"/>
      <c r="F1406" s="188"/>
      <c r="G1406" s="191"/>
      <c r="H1406" s="189"/>
      <c r="I1406" s="114"/>
      <c r="J1406" s="114"/>
      <c r="K1406" s="188"/>
      <c r="L1406" s="188"/>
      <c r="M1406" s="193"/>
      <c r="N1406" s="194"/>
      <c r="O1406" s="115"/>
      <c r="P1406" s="117"/>
      <c r="Q1406" s="193"/>
      <c r="R1406" s="195"/>
      <c r="S1406" s="195"/>
      <c r="T1406" s="195"/>
      <c r="U1406" s="195"/>
      <c r="V1406" s="195"/>
      <c r="W1406" s="196"/>
      <c r="X1406" s="188"/>
    </row>
    <row r="1407" spans="1:24" ht="20.25" customHeight="1">
      <c r="A1407" s="188"/>
      <c r="B1407" s="189"/>
      <c r="C1407" s="188"/>
      <c r="D1407" s="189"/>
      <c r="E1407" s="190"/>
      <c r="F1407" s="188"/>
      <c r="G1407" s="191"/>
      <c r="H1407" s="189"/>
      <c r="I1407" s="114"/>
      <c r="J1407" s="114"/>
      <c r="K1407" s="188"/>
      <c r="L1407" s="188"/>
      <c r="M1407" s="193"/>
      <c r="N1407" s="194"/>
      <c r="O1407" s="115"/>
      <c r="P1407" s="117"/>
      <c r="Q1407" s="193"/>
      <c r="R1407" s="195"/>
      <c r="S1407" s="195"/>
      <c r="T1407" s="195"/>
      <c r="U1407" s="195"/>
      <c r="V1407" s="195"/>
      <c r="W1407" s="196"/>
      <c r="X1407" s="188"/>
    </row>
    <row r="1408" spans="1:24" ht="20.25" customHeight="1">
      <c r="A1408" s="188"/>
      <c r="B1408" s="189"/>
      <c r="C1408" s="188"/>
      <c r="D1408" s="189"/>
      <c r="E1408" s="190"/>
      <c r="F1408" s="188"/>
      <c r="G1408" s="191"/>
      <c r="H1408" s="189"/>
      <c r="I1408" s="114"/>
      <c r="J1408" s="114"/>
      <c r="K1408" s="188"/>
      <c r="L1408" s="188"/>
      <c r="M1408" s="193"/>
      <c r="N1408" s="194"/>
      <c r="O1408" s="115"/>
      <c r="P1408" s="117"/>
      <c r="Q1408" s="193"/>
      <c r="R1408" s="195"/>
      <c r="S1408" s="195"/>
      <c r="T1408" s="195"/>
      <c r="U1408" s="195"/>
      <c r="V1408" s="195"/>
      <c r="W1408" s="196"/>
      <c r="X1408" s="188"/>
    </row>
    <row r="1409" spans="1:24" ht="20.25" customHeight="1">
      <c r="A1409" s="188"/>
      <c r="B1409" s="189"/>
      <c r="C1409" s="188"/>
      <c r="D1409" s="189"/>
      <c r="E1409" s="190"/>
      <c r="F1409" s="188"/>
      <c r="G1409" s="191"/>
      <c r="H1409" s="189"/>
      <c r="I1409" s="114"/>
      <c r="J1409" s="114"/>
      <c r="K1409" s="188"/>
      <c r="L1409" s="188"/>
      <c r="M1409" s="193"/>
      <c r="N1409" s="194"/>
      <c r="O1409" s="115"/>
      <c r="P1409" s="117"/>
      <c r="Q1409" s="193"/>
      <c r="R1409" s="195"/>
      <c r="S1409" s="195"/>
      <c r="T1409" s="195"/>
      <c r="U1409" s="195"/>
      <c r="V1409" s="195"/>
      <c r="W1409" s="196"/>
      <c r="X1409" s="188"/>
    </row>
    <row r="1410" spans="1:24" ht="20.25" customHeight="1">
      <c r="A1410" s="188"/>
      <c r="B1410" s="189"/>
      <c r="C1410" s="188"/>
      <c r="D1410" s="189"/>
      <c r="E1410" s="190"/>
      <c r="F1410" s="188"/>
      <c r="G1410" s="191"/>
      <c r="H1410" s="189"/>
      <c r="I1410" s="114"/>
      <c r="J1410" s="114"/>
      <c r="K1410" s="188"/>
      <c r="L1410" s="188"/>
      <c r="M1410" s="193"/>
      <c r="N1410" s="194"/>
      <c r="O1410" s="115"/>
      <c r="P1410" s="117"/>
      <c r="Q1410" s="193"/>
      <c r="R1410" s="195"/>
      <c r="S1410" s="195"/>
      <c r="T1410" s="195"/>
      <c r="U1410" s="195"/>
      <c r="V1410" s="195"/>
      <c r="W1410" s="196"/>
      <c r="X1410" s="188"/>
    </row>
    <row r="1411" spans="1:24" ht="20.25" customHeight="1">
      <c r="A1411" s="188"/>
      <c r="B1411" s="189"/>
      <c r="C1411" s="188"/>
      <c r="D1411" s="189"/>
      <c r="E1411" s="190"/>
      <c r="F1411" s="188"/>
      <c r="G1411" s="191"/>
      <c r="H1411" s="189"/>
      <c r="I1411" s="114"/>
      <c r="J1411" s="114"/>
      <c r="K1411" s="188"/>
      <c r="L1411" s="188"/>
      <c r="M1411" s="193"/>
      <c r="N1411" s="194"/>
      <c r="O1411" s="115"/>
      <c r="P1411" s="117"/>
      <c r="Q1411" s="193"/>
      <c r="R1411" s="195"/>
      <c r="S1411" s="195"/>
      <c r="T1411" s="195"/>
      <c r="U1411" s="195"/>
      <c r="V1411" s="195"/>
      <c r="W1411" s="196"/>
      <c r="X1411" s="188"/>
    </row>
    <row r="1412" spans="1:24" ht="20.25" customHeight="1">
      <c r="A1412" s="188"/>
      <c r="B1412" s="189"/>
      <c r="C1412" s="188"/>
      <c r="D1412" s="189"/>
      <c r="E1412" s="190"/>
      <c r="F1412" s="188"/>
      <c r="G1412" s="191"/>
      <c r="H1412" s="189"/>
      <c r="I1412" s="114"/>
      <c r="J1412" s="114"/>
      <c r="K1412" s="188"/>
      <c r="L1412" s="188"/>
      <c r="M1412" s="193"/>
      <c r="N1412" s="194"/>
      <c r="O1412" s="115"/>
      <c r="P1412" s="117"/>
      <c r="Q1412" s="193"/>
      <c r="R1412" s="195"/>
      <c r="S1412" s="195"/>
      <c r="T1412" s="195"/>
      <c r="U1412" s="195"/>
      <c r="V1412" s="195"/>
      <c r="W1412" s="196"/>
      <c r="X1412" s="188"/>
    </row>
    <row r="1413" spans="1:24" ht="20.25" customHeight="1">
      <c r="A1413" s="188"/>
      <c r="B1413" s="189"/>
      <c r="C1413" s="188"/>
      <c r="D1413" s="189"/>
      <c r="E1413" s="190"/>
      <c r="F1413" s="188"/>
      <c r="G1413" s="191"/>
      <c r="H1413" s="189"/>
      <c r="I1413" s="114"/>
      <c r="J1413" s="114"/>
      <c r="K1413" s="188"/>
      <c r="L1413" s="188"/>
      <c r="M1413" s="193"/>
      <c r="N1413" s="194"/>
      <c r="O1413" s="115"/>
      <c r="P1413" s="117"/>
      <c r="Q1413" s="193"/>
      <c r="R1413" s="195"/>
      <c r="S1413" s="195"/>
      <c r="T1413" s="195"/>
      <c r="U1413" s="195"/>
      <c r="V1413" s="195"/>
      <c r="W1413" s="196"/>
      <c r="X1413" s="188"/>
    </row>
    <row r="1414" spans="1:24" ht="20.25" customHeight="1">
      <c r="A1414" s="188"/>
      <c r="B1414" s="189"/>
      <c r="C1414" s="188"/>
      <c r="D1414" s="189"/>
      <c r="E1414" s="190"/>
      <c r="F1414" s="188"/>
      <c r="G1414" s="191"/>
      <c r="H1414" s="189"/>
      <c r="I1414" s="114"/>
      <c r="J1414" s="114"/>
      <c r="K1414" s="188"/>
      <c r="L1414" s="188"/>
      <c r="M1414" s="193"/>
      <c r="N1414" s="194"/>
      <c r="O1414" s="115"/>
      <c r="P1414" s="117"/>
      <c r="Q1414" s="193"/>
      <c r="R1414" s="195"/>
      <c r="S1414" s="195"/>
      <c r="T1414" s="195"/>
      <c r="U1414" s="195"/>
      <c r="V1414" s="195"/>
      <c r="W1414" s="196"/>
      <c r="X1414" s="188"/>
    </row>
    <row r="1415" spans="1:24" ht="20.25" customHeight="1">
      <c r="A1415" s="188"/>
      <c r="B1415" s="189"/>
      <c r="C1415" s="188"/>
      <c r="D1415" s="189"/>
      <c r="E1415" s="190"/>
      <c r="F1415" s="188"/>
      <c r="G1415" s="191"/>
      <c r="H1415" s="189"/>
      <c r="I1415" s="114"/>
      <c r="J1415" s="114"/>
      <c r="K1415" s="188"/>
      <c r="L1415" s="188"/>
      <c r="M1415" s="193"/>
      <c r="N1415" s="194"/>
      <c r="O1415" s="115"/>
      <c r="P1415" s="117"/>
      <c r="Q1415" s="193"/>
      <c r="R1415" s="195"/>
      <c r="S1415" s="195"/>
      <c r="T1415" s="195"/>
      <c r="U1415" s="195"/>
      <c r="V1415" s="195"/>
      <c r="W1415" s="196"/>
      <c r="X1415" s="188"/>
    </row>
    <row r="1416" spans="1:24" ht="20.25" customHeight="1">
      <c r="A1416" s="188"/>
      <c r="B1416" s="189"/>
      <c r="C1416" s="188"/>
      <c r="D1416" s="189"/>
      <c r="E1416" s="190"/>
      <c r="F1416" s="188"/>
      <c r="G1416" s="191"/>
      <c r="H1416" s="189"/>
      <c r="I1416" s="114"/>
      <c r="J1416" s="114"/>
      <c r="K1416" s="188"/>
      <c r="L1416" s="188"/>
      <c r="M1416" s="193"/>
      <c r="N1416" s="194"/>
      <c r="O1416" s="115"/>
      <c r="P1416" s="117"/>
      <c r="Q1416" s="193"/>
      <c r="R1416" s="195"/>
      <c r="S1416" s="195"/>
      <c r="T1416" s="195"/>
      <c r="U1416" s="195"/>
      <c r="V1416" s="195"/>
      <c r="W1416" s="196"/>
      <c r="X1416" s="188"/>
    </row>
    <row r="1417" spans="1:24" ht="20.25" customHeight="1">
      <c r="A1417" s="188"/>
      <c r="B1417" s="189"/>
      <c r="C1417" s="188"/>
      <c r="D1417" s="189"/>
      <c r="E1417" s="190"/>
      <c r="F1417" s="188"/>
      <c r="G1417" s="191"/>
      <c r="H1417" s="189"/>
      <c r="I1417" s="114"/>
      <c r="J1417" s="114"/>
      <c r="K1417" s="188"/>
      <c r="L1417" s="188"/>
      <c r="M1417" s="193"/>
      <c r="N1417" s="194"/>
      <c r="O1417" s="115"/>
      <c r="P1417" s="117"/>
      <c r="Q1417" s="193"/>
      <c r="R1417" s="195"/>
      <c r="S1417" s="195"/>
      <c r="T1417" s="195"/>
      <c r="U1417" s="195"/>
      <c r="V1417" s="195"/>
      <c r="W1417" s="196"/>
      <c r="X1417" s="188"/>
    </row>
    <row r="1418" spans="1:24" ht="20.25" customHeight="1">
      <c r="A1418" s="188"/>
      <c r="B1418" s="189"/>
      <c r="C1418" s="188"/>
      <c r="D1418" s="189"/>
      <c r="E1418" s="190"/>
      <c r="F1418" s="188"/>
      <c r="G1418" s="191"/>
      <c r="H1418" s="189"/>
      <c r="I1418" s="114"/>
      <c r="J1418" s="114"/>
      <c r="K1418" s="188"/>
      <c r="L1418" s="188"/>
      <c r="M1418" s="193"/>
      <c r="N1418" s="194"/>
      <c r="O1418" s="115"/>
      <c r="P1418" s="117"/>
      <c r="Q1418" s="193"/>
      <c r="R1418" s="195"/>
      <c r="S1418" s="195"/>
      <c r="T1418" s="195"/>
      <c r="U1418" s="195"/>
      <c r="V1418" s="195"/>
      <c r="W1418" s="196"/>
      <c r="X1418" s="188"/>
    </row>
    <row r="1419" spans="1:24" ht="20.25" customHeight="1">
      <c r="A1419" s="188"/>
      <c r="B1419" s="189"/>
      <c r="C1419" s="188"/>
      <c r="D1419" s="189"/>
      <c r="E1419" s="190"/>
      <c r="F1419" s="188"/>
      <c r="G1419" s="191"/>
      <c r="H1419" s="189"/>
      <c r="I1419" s="114"/>
      <c r="J1419" s="114"/>
      <c r="K1419" s="188"/>
      <c r="L1419" s="188"/>
      <c r="M1419" s="193"/>
      <c r="N1419" s="194"/>
      <c r="O1419" s="115"/>
      <c r="P1419" s="117"/>
      <c r="Q1419" s="193"/>
      <c r="R1419" s="195"/>
      <c r="S1419" s="195"/>
      <c r="T1419" s="195"/>
      <c r="U1419" s="195"/>
      <c r="V1419" s="195"/>
      <c r="W1419" s="196"/>
      <c r="X1419" s="188"/>
    </row>
    <row r="1420" spans="1:24" ht="20.25" customHeight="1">
      <c r="A1420" s="188"/>
      <c r="B1420" s="189"/>
      <c r="C1420" s="188"/>
      <c r="D1420" s="189"/>
      <c r="E1420" s="190"/>
      <c r="F1420" s="188"/>
      <c r="G1420" s="191"/>
      <c r="H1420" s="189"/>
      <c r="I1420" s="114"/>
      <c r="J1420" s="114"/>
      <c r="K1420" s="188"/>
      <c r="L1420" s="188"/>
      <c r="M1420" s="193"/>
      <c r="N1420" s="194"/>
      <c r="O1420" s="115"/>
      <c r="P1420" s="117"/>
      <c r="Q1420" s="193"/>
      <c r="R1420" s="195"/>
      <c r="S1420" s="195"/>
      <c r="T1420" s="195"/>
      <c r="U1420" s="195"/>
      <c r="V1420" s="195"/>
      <c r="W1420" s="196"/>
      <c r="X1420" s="188"/>
    </row>
    <row r="1421" spans="1:24" ht="20.25" customHeight="1">
      <c r="A1421" s="188"/>
      <c r="B1421" s="189"/>
      <c r="C1421" s="188"/>
      <c r="D1421" s="189"/>
      <c r="E1421" s="190"/>
      <c r="F1421" s="188"/>
      <c r="G1421" s="191"/>
      <c r="H1421" s="189"/>
      <c r="I1421" s="114"/>
      <c r="J1421" s="114"/>
      <c r="K1421" s="188"/>
      <c r="L1421" s="188"/>
      <c r="M1421" s="193"/>
      <c r="N1421" s="194"/>
      <c r="O1421" s="115"/>
      <c r="P1421" s="117"/>
      <c r="Q1421" s="193"/>
      <c r="R1421" s="195"/>
      <c r="S1421" s="195"/>
      <c r="T1421" s="195"/>
      <c r="U1421" s="195"/>
      <c r="V1421" s="195"/>
      <c r="W1421" s="196"/>
      <c r="X1421" s="188"/>
    </row>
    <row r="1422" spans="1:24" ht="20.25" customHeight="1">
      <c r="A1422" s="188"/>
      <c r="B1422" s="189"/>
      <c r="C1422" s="188"/>
      <c r="D1422" s="189"/>
      <c r="E1422" s="190"/>
      <c r="F1422" s="188"/>
      <c r="G1422" s="191"/>
      <c r="H1422" s="189"/>
      <c r="I1422" s="114"/>
      <c r="J1422" s="114"/>
      <c r="K1422" s="188"/>
      <c r="L1422" s="188"/>
      <c r="M1422" s="193"/>
      <c r="N1422" s="194"/>
      <c r="O1422" s="115"/>
      <c r="P1422" s="117"/>
      <c r="Q1422" s="193"/>
      <c r="R1422" s="195"/>
      <c r="S1422" s="195"/>
      <c r="T1422" s="195"/>
      <c r="U1422" s="195"/>
      <c r="V1422" s="195"/>
      <c r="W1422" s="196"/>
      <c r="X1422" s="188"/>
    </row>
    <row r="1423" spans="1:24" ht="20.25" customHeight="1">
      <c r="A1423" s="188"/>
      <c r="B1423" s="189"/>
      <c r="C1423" s="188"/>
      <c r="D1423" s="189"/>
      <c r="E1423" s="190"/>
      <c r="F1423" s="188"/>
      <c r="G1423" s="191"/>
      <c r="H1423" s="189"/>
      <c r="I1423" s="114"/>
      <c r="J1423" s="114"/>
      <c r="K1423" s="188"/>
      <c r="L1423" s="188"/>
      <c r="M1423" s="193"/>
      <c r="N1423" s="194"/>
      <c r="O1423" s="115"/>
      <c r="P1423" s="117"/>
      <c r="Q1423" s="193"/>
      <c r="R1423" s="195"/>
      <c r="S1423" s="195"/>
      <c r="T1423" s="195"/>
      <c r="U1423" s="195"/>
      <c r="V1423" s="195"/>
      <c r="W1423" s="196"/>
      <c r="X1423" s="188"/>
    </row>
    <row r="1424" spans="1:24" ht="20.25" customHeight="1">
      <c r="A1424" s="188"/>
      <c r="B1424" s="189"/>
      <c r="C1424" s="188"/>
      <c r="D1424" s="189"/>
      <c r="E1424" s="190"/>
      <c r="F1424" s="188"/>
      <c r="G1424" s="191"/>
      <c r="H1424" s="189"/>
      <c r="I1424" s="114"/>
      <c r="J1424" s="114"/>
      <c r="K1424" s="188"/>
      <c r="L1424" s="188"/>
      <c r="M1424" s="193"/>
      <c r="N1424" s="194"/>
      <c r="O1424" s="115"/>
      <c r="P1424" s="117"/>
      <c r="Q1424" s="193"/>
      <c r="R1424" s="195"/>
      <c r="S1424" s="195"/>
      <c r="T1424" s="195"/>
      <c r="U1424" s="195"/>
      <c r="V1424" s="195"/>
      <c r="W1424" s="196"/>
      <c r="X1424" s="188"/>
    </row>
    <row r="1425" spans="1:24" ht="20.25" customHeight="1">
      <c r="A1425" s="188"/>
      <c r="B1425" s="189"/>
      <c r="C1425" s="188"/>
      <c r="D1425" s="189"/>
      <c r="E1425" s="190"/>
      <c r="F1425" s="188"/>
      <c r="G1425" s="191"/>
      <c r="H1425" s="189"/>
      <c r="I1425" s="114"/>
      <c r="J1425" s="114"/>
      <c r="K1425" s="188"/>
      <c r="L1425" s="188"/>
      <c r="M1425" s="193"/>
      <c r="N1425" s="194"/>
      <c r="O1425" s="115"/>
      <c r="P1425" s="117"/>
      <c r="Q1425" s="193"/>
      <c r="R1425" s="195"/>
      <c r="S1425" s="195"/>
      <c r="T1425" s="195"/>
      <c r="U1425" s="195"/>
      <c r="V1425" s="195"/>
      <c r="W1425" s="196"/>
      <c r="X1425" s="188"/>
    </row>
    <row r="1426" spans="1:24" ht="20.25" customHeight="1">
      <c r="A1426" s="188"/>
      <c r="B1426" s="189"/>
      <c r="C1426" s="188"/>
      <c r="D1426" s="189"/>
      <c r="E1426" s="190"/>
      <c r="F1426" s="188"/>
      <c r="G1426" s="191"/>
      <c r="H1426" s="189"/>
      <c r="I1426" s="114"/>
      <c r="J1426" s="114"/>
      <c r="K1426" s="188"/>
      <c r="L1426" s="188"/>
      <c r="M1426" s="193"/>
      <c r="N1426" s="194"/>
      <c r="O1426" s="115"/>
      <c r="P1426" s="117"/>
      <c r="Q1426" s="193"/>
      <c r="R1426" s="195"/>
      <c r="S1426" s="195"/>
      <c r="T1426" s="195"/>
      <c r="U1426" s="195"/>
      <c r="V1426" s="195"/>
      <c r="W1426" s="196"/>
      <c r="X1426" s="188"/>
    </row>
    <row r="1427" spans="1:24" ht="20.25" customHeight="1">
      <c r="A1427" s="188"/>
      <c r="B1427" s="189"/>
      <c r="C1427" s="188"/>
      <c r="D1427" s="189"/>
      <c r="E1427" s="190"/>
      <c r="F1427" s="188"/>
      <c r="G1427" s="191"/>
      <c r="H1427" s="189"/>
      <c r="I1427" s="114"/>
      <c r="J1427" s="114"/>
      <c r="K1427" s="188"/>
      <c r="L1427" s="188"/>
      <c r="M1427" s="193"/>
      <c r="N1427" s="194"/>
      <c r="O1427" s="115"/>
      <c r="P1427" s="117"/>
      <c r="Q1427" s="193"/>
      <c r="R1427" s="195"/>
      <c r="S1427" s="195"/>
      <c r="T1427" s="195"/>
      <c r="U1427" s="195"/>
      <c r="V1427" s="195"/>
      <c r="W1427" s="196"/>
      <c r="X1427" s="188"/>
    </row>
    <row r="1428" spans="1:24" ht="20.25" customHeight="1">
      <c r="A1428" s="188"/>
      <c r="B1428" s="189"/>
      <c r="C1428" s="188"/>
      <c r="D1428" s="189"/>
      <c r="E1428" s="190"/>
      <c r="F1428" s="188"/>
      <c r="G1428" s="191"/>
      <c r="H1428" s="189"/>
      <c r="I1428" s="114"/>
      <c r="J1428" s="114"/>
      <c r="K1428" s="188"/>
      <c r="L1428" s="188"/>
      <c r="M1428" s="193"/>
      <c r="N1428" s="194"/>
      <c r="O1428" s="115"/>
      <c r="P1428" s="117"/>
      <c r="Q1428" s="193"/>
      <c r="R1428" s="195"/>
      <c r="S1428" s="195"/>
      <c r="T1428" s="195"/>
      <c r="U1428" s="195"/>
      <c r="V1428" s="195"/>
      <c r="W1428" s="196"/>
      <c r="X1428" s="188"/>
    </row>
    <row r="1429" spans="1:24" ht="20.25" customHeight="1">
      <c r="A1429" s="188"/>
      <c r="B1429" s="189"/>
      <c r="C1429" s="188"/>
      <c r="D1429" s="189"/>
      <c r="E1429" s="190"/>
      <c r="F1429" s="188"/>
      <c r="G1429" s="191"/>
      <c r="H1429" s="189"/>
      <c r="I1429" s="114"/>
      <c r="J1429" s="114"/>
      <c r="K1429" s="188"/>
      <c r="L1429" s="188"/>
      <c r="M1429" s="193"/>
      <c r="N1429" s="194"/>
      <c r="O1429" s="115"/>
      <c r="P1429" s="117"/>
      <c r="Q1429" s="193"/>
      <c r="R1429" s="195"/>
      <c r="S1429" s="195"/>
      <c r="T1429" s="195"/>
      <c r="U1429" s="195"/>
      <c r="V1429" s="195"/>
      <c r="W1429" s="196"/>
      <c r="X1429" s="188"/>
    </row>
    <row r="1430" spans="1:24" ht="20.25" customHeight="1">
      <c r="A1430" s="188"/>
      <c r="B1430" s="189"/>
      <c r="C1430" s="188"/>
      <c r="D1430" s="189"/>
      <c r="E1430" s="190"/>
      <c r="F1430" s="188"/>
      <c r="G1430" s="191"/>
      <c r="H1430" s="189"/>
      <c r="I1430" s="114"/>
      <c r="J1430" s="114"/>
      <c r="K1430" s="188"/>
      <c r="L1430" s="188"/>
      <c r="M1430" s="193"/>
      <c r="N1430" s="194"/>
      <c r="O1430" s="115"/>
      <c r="P1430" s="117"/>
      <c r="Q1430" s="193"/>
      <c r="R1430" s="195"/>
      <c r="S1430" s="195"/>
      <c r="T1430" s="195"/>
      <c r="U1430" s="195"/>
      <c r="V1430" s="195"/>
      <c r="W1430" s="196"/>
      <c r="X1430" s="188"/>
    </row>
    <row r="1431" spans="1:24" ht="20.25" customHeight="1">
      <c r="A1431" s="188"/>
      <c r="B1431" s="189"/>
      <c r="C1431" s="188"/>
      <c r="D1431" s="189"/>
      <c r="E1431" s="190"/>
      <c r="F1431" s="188"/>
      <c r="G1431" s="191"/>
      <c r="H1431" s="189"/>
      <c r="I1431" s="114"/>
      <c r="J1431" s="114"/>
      <c r="K1431" s="188"/>
      <c r="L1431" s="188"/>
      <c r="M1431" s="193"/>
      <c r="N1431" s="194"/>
      <c r="O1431" s="115"/>
      <c r="P1431" s="117"/>
      <c r="Q1431" s="193"/>
      <c r="R1431" s="195"/>
      <c r="S1431" s="195"/>
      <c r="T1431" s="195"/>
      <c r="U1431" s="195"/>
      <c r="V1431" s="195"/>
      <c r="W1431" s="196"/>
      <c r="X1431" s="188"/>
    </row>
    <row r="1432" spans="1:24" ht="20.25" customHeight="1">
      <c r="A1432" s="188"/>
      <c r="B1432" s="189"/>
      <c r="C1432" s="188"/>
      <c r="D1432" s="189"/>
      <c r="E1432" s="190"/>
      <c r="F1432" s="188"/>
      <c r="G1432" s="191"/>
      <c r="H1432" s="189"/>
      <c r="I1432" s="114"/>
      <c r="J1432" s="114"/>
      <c r="K1432" s="188"/>
      <c r="L1432" s="188"/>
      <c r="M1432" s="193"/>
      <c r="N1432" s="194"/>
      <c r="O1432" s="115"/>
      <c r="P1432" s="117"/>
      <c r="Q1432" s="193"/>
      <c r="R1432" s="195"/>
      <c r="S1432" s="195"/>
      <c r="T1432" s="195"/>
      <c r="U1432" s="195"/>
      <c r="V1432" s="195"/>
      <c r="W1432" s="196"/>
      <c r="X1432" s="188"/>
    </row>
    <row r="1433" spans="1:24" ht="20.25" customHeight="1">
      <c r="A1433" s="188"/>
      <c r="B1433" s="189"/>
      <c r="C1433" s="188"/>
      <c r="D1433" s="189"/>
      <c r="E1433" s="190"/>
      <c r="F1433" s="188"/>
      <c r="G1433" s="191"/>
      <c r="H1433" s="189"/>
      <c r="I1433" s="114"/>
      <c r="J1433" s="114"/>
      <c r="K1433" s="188"/>
      <c r="L1433" s="188"/>
      <c r="M1433" s="193"/>
      <c r="N1433" s="194"/>
      <c r="O1433" s="115"/>
      <c r="P1433" s="117"/>
      <c r="Q1433" s="193"/>
      <c r="R1433" s="195"/>
      <c r="S1433" s="195"/>
      <c r="T1433" s="195"/>
      <c r="U1433" s="195"/>
      <c r="V1433" s="195"/>
      <c r="W1433" s="196"/>
      <c r="X1433" s="188"/>
    </row>
    <row r="1434" spans="1:24" ht="20.25" customHeight="1">
      <c r="A1434" s="188"/>
      <c r="B1434" s="189"/>
      <c r="C1434" s="188"/>
      <c r="D1434" s="189"/>
      <c r="E1434" s="190"/>
      <c r="F1434" s="188"/>
      <c r="G1434" s="191"/>
      <c r="H1434" s="189"/>
      <c r="I1434" s="114"/>
      <c r="J1434" s="114"/>
      <c r="K1434" s="188"/>
      <c r="L1434" s="188"/>
      <c r="M1434" s="193"/>
      <c r="N1434" s="194"/>
      <c r="O1434" s="115"/>
      <c r="P1434" s="117"/>
      <c r="Q1434" s="193"/>
      <c r="R1434" s="195"/>
      <c r="S1434" s="195"/>
      <c r="T1434" s="195"/>
      <c r="U1434" s="195"/>
      <c r="V1434" s="195"/>
      <c r="W1434" s="196"/>
      <c r="X1434" s="188"/>
    </row>
    <row r="1435" spans="1:24" ht="20.25" customHeight="1">
      <c r="A1435" s="188"/>
      <c r="B1435" s="189"/>
      <c r="C1435" s="188"/>
      <c r="D1435" s="189"/>
      <c r="E1435" s="190"/>
      <c r="F1435" s="188"/>
      <c r="G1435" s="191"/>
      <c r="H1435" s="189"/>
      <c r="I1435" s="114"/>
      <c r="J1435" s="114"/>
      <c r="K1435" s="188"/>
      <c r="L1435" s="188"/>
      <c r="M1435" s="193"/>
      <c r="N1435" s="194"/>
      <c r="O1435" s="115"/>
      <c r="P1435" s="117"/>
      <c r="Q1435" s="193"/>
      <c r="R1435" s="195"/>
      <c r="S1435" s="195"/>
      <c r="T1435" s="195"/>
      <c r="U1435" s="195"/>
      <c r="V1435" s="195"/>
      <c r="W1435" s="196"/>
      <c r="X1435" s="188"/>
    </row>
    <row r="1436" spans="1:24" ht="20.25" customHeight="1">
      <c r="A1436" s="188"/>
      <c r="B1436" s="189"/>
      <c r="C1436" s="188"/>
      <c r="D1436" s="189"/>
      <c r="E1436" s="190"/>
      <c r="F1436" s="188"/>
      <c r="G1436" s="191"/>
      <c r="H1436" s="189"/>
      <c r="I1436" s="114"/>
      <c r="J1436" s="114"/>
      <c r="K1436" s="188"/>
      <c r="L1436" s="188"/>
      <c r="M1436" s="193"/>
      <c r="N1436" s="194"/>
      <c r="O1436" s="115"/>
      <c r="P1436" s="117"/>
      <c r="Q1436" s="193"/>
      <c r="R1436" s="195"/>
      <c r="S1436" s="195"/>
      <c r="T1436" s="195"/>
      <c r="U1436" s="195"/>
      <c r="V1436" s="195"/>
      <c r="W1436" s="196"/>
      <c r="X1436" s="188"/>
    </row>
    <row r="1437" spans="1:24" ht="20.25" customHeight="1">
      <c r="A1437" s="188"/>
      <c r="B1437" s="189"/>
      <c r="C1437" s="188"/>
      <c r="D1437" s="189"/>
      <c r="E1437" s="190"/>
      <c r="F1437" s="188"/>
      <c r="G1437" s="191"/>
      <c r="H1437" s="189"/>
      <c r="I1437" s="114"/>
      <c r="J1437" s="114"/>
      <c r="K1437" s="188"/>
      <c r="L1437" s="188"/>
      <c r="M1437" s="193"/>
      <c r="N1437" s="194"/>
      <c r="O1437" s="115"/>
      <c r="P1437" s="117"/>
      <c r="Q1437" s="193"/>
      <c r="R1437" s="195"/>
      <c r="S1437" s="195"/>
      <c r="T1437" s="195"/>
      <c r="U1437" s="195"/>
      <c r="V1437" s="195"/>
      <c r="W1437" s="196"/>
      <c r="X1437" s="188"/>
    </row>
    <row r="1438" spans="1:24" ht="20.25" customHeight="1">
      <c r="A1438" s="188"/>
      <c r="B1438" s="189"/>
      <c r="C1438" s="188"/>
      <c r="D1438" s="189"/>
      <c r="E1438" s="190"/>
      <c r="F1438" s="188"/>
      <c r="G1438" s="191"/>
      <c r="H1438" s="189"/>
      <c r="I1438" s="114"/>
      <c r="J1438" s="114"/>
      <c r="K1438" s="188"/>
      <c r="L1438" s="188"/>
      <c r="M1438" s="193"/>
      <c r="N1438" s="194"/>
      <c r="O1438" s="115"/>
      <c r="P1438" s="117"/>
      <c r="Q1438" s="193"/>
      <c r="R1438" s="195"/>
      <c r="S1438" s="195"/>
      <c r="T1438" s="195"/>
      <c r="U1438" s="195"/>
      <c r="V1438" s="195"/>
      <c r="W1438" s="196"/>
      <c r="X1438" s="188"/>
    </row>
    <row r="1439" spans="1:24" ht="20.25" customHeight="1">
      <c r="A1439" s="188"/>
      <c r="B1439" s="189"/>
      <c r="C1439" s="188"/>
      <c r="D1439" s="189"/>
      <c r="E1439" s="190"/>
      <c r="F1439" s="188"/>
      <c r="G1439" s="191"/>
      <c r="H1439" s="189"/>
      <c r="I1439" s="114"/>
      <c r="J1439" s="114"/>
      <c r="K1439" s="188"/>
      <c r="L1439" s="188"/>
      <c r="M1439" s="193"/>
      <c r="N1439" s="194"/>
      <c r="O1439" s="115"/>
      <c r="P1439" s="117"/>
      <c r="Q1439" s="193"/>
      <c r="R1439" s="195"/>
      <c r="S1439" s="195"/>
      <c r="T1439" s="195"/>
      <c r="U1439" s="195"/>
      <c r="V1439" s="195"/>
      <c r="W1439" s="196"/>
      <c r="X1439" s="188"/>
    </row>
    <row r="1440" spans="1:24" ht="20.25" customHeight="1">
      <c r="A1440" s="188"/>
      <c r="B1440" s="189"/>
      <c r="C1440" s="188"/>
      <c r="D1440" s="189"/>
      <c r="E1440" s="190"/>
      <c r="F1440" s="188"/>
      <c r="G1440" s="191"/>
      <c r="H1440" s="189"/>
      <c r="I1440" s="114"/>
      <c r="J1440" s="114"/>
      <c r="K1440" s="188"/>
      <c r="L1440" s="188"/>
      <c r="M1440" s="193"/>
      <c r="N1440" s="194"/>
      <c r="O1440" s="115"/>
      <c r="P1440" s="117"/>
      <c r="Q1440" s="193"/>
      <c r="R1440" s="195"/>
      <c r="S1440" s="195"/>
      <c r="T1440" s="195"/>
      <c r="U1440" s="195"/>
      <c r="V1440" s="195"/>
      <c r="W1440" s="196"/>
      <c r="X1440" s="188"/>
    </row>
    <row r="1441" spans="1:24" ht="20.25" customHeight="1">
      <c r="A1441" s="188"/>
      <c r="B1441" s="189"/>
      <c r="C1441" s="188"/>
      <c r="D1441" s="189"/>
      <c r="E1441" s="190"/>
      <c r="F1441" s="188"/>
      <c r="G1441" s="191"/>
      <c r="H1441" s="189"/>
      <c r="I1441" s="114"/>
      <c r="J1441" s="114"/>
      <c r="K1441" s="188"/>
      <c r="L1441" s="188"/>
      <c r="M1441" s="193"/>
      <c r="N1441" s="194"/>
      <c r="O1441" s="115"/>
      <c r="P1441" s="117"/>
      <c r="Q1441" s="193"/>
      <c r="R1441" s="195"/>
      <c r="S1441" s="195"/>
      <c r="T1441" s="195"/>
      <c r="U1441" s="195"/>
      <c r="V1441" s="195"/>
      <c r="W1441" s="196"/>
      <c r="X1441" s="188"/>
    </row>
    <row r="1442" spans="1:24" ht="20.25" customHeight="1">
      <c r="A1442" s="188"/>
      <c r="B1442" s="189"/>
      <c r="C1442" s="188"/>
      <c r="D1442" s="189"/>
      <c r="E1442" s="190"/>
      <c r="F1442" s="188"/>
      <c r="G1442" s="191"/>
      <c r="H1442" s="189"/>
      <c r="I1442" s="114"/>
      <c r="J1442" s="114"/>
      <c r="K1442" s="188"/>
      <c r="L1442" s="188"/>
      <c r="M1442" s="193"/>
      <c r="N1442" s="194"/>
      <c r="O1442" s="115"/>
      <c r="P1442" s="117"/>
      <c r="Q1442" s="193"/>
      <c r="R1442" s="195"/>
      <c r="S1442" s="195"/>
      <c r="T1442" s="195"/>
      <c r="U1442" s="195"/>
      <c r="V1442" s="195"/>
      <c r="W1442" s="196"/>
      <c r="X1442" s="188"/>
    </row>
    <row r="1443" spans="1:24" ht="20.25" customHeight="1">
      <c r="A1443" s="188"/>
      <c r="B1443" s="189"/>
      <c r="C1443" s="188"/>
      <c r="D1443" s="189"/>
      <c r="E1443" s="190"/>
      <c r="F1443" s="188"/>
      <c r="G1443" s="191"/>
      <c r="H1443" s="189"/>
      <c r="I1443" s="114"/>
      <c r="J1443" s="114"/>
      <c r="K1443" s="188"/>
      <c r="L1443" s="188"/>
      <c r="M1443" s="193"/>
      <c r="N1443" s="194"/>
      <c r="O1443" s="115"/>
      <c r="P1443" s="117"/>
      <c r="Q1443" s="193"/>
      <c r="R1443" s="195"/>
      <c r="S1443" s="195"/>
      <c r="T1443" s="195"/>
      <c r="U1443" s="195"/>
      <c r="V1443" s="195"/>
      <c r="W1443" s="196"/>
      <c r="X1443" s="188"/>
    </row>
    <row r="1444" spans="1:24" ht="20.25" customHeight="1">
      <c r="A1444" s="188"/>
      <c r="B1444" s="189"/>
      <c r="C1444" s="188"/>
      <c r="D1444" s="189"/>
      <c r="E1444" s="190"/>
      <c r="F1444" s="188"/>
      <c r="G1444" s="191"/>
      <c r="H1444" s="189"/>
      <c r="I1444" s="114"/>
      <c r="J1444" s="114"/>
      <c r="K1444" s="188"/>
      <c r="L1444" s="188"/>
      <c r="M1444" s="193"/>
      <c r="N1444" s="194"/>
      <c r="O1444" s="115"/>
      <c r="P1444" s="117"/>
      <c r="Q1444" s="193"/>
      <c r="R1444" s="195"/>
      <c r="S1444" s="195"/>
      <c r="T1444" s="195"/>
      <c r="U1444" s="195"/>
      <c r="V1444" s="195"/>
      <c r="W1444" s="196"/>
      <c r="X1444" s="188"/>
    </row>
    <row r="1445" spans="1:24" ht="20.25" customHeight="1">
      <c r="A1445" s="188"/>
      <c r="B1445" s="189"/>
      <c r="C1445" s="188"/>
      <c r="D1445" s="189"/>
      <c r="E1445" s="190"/>
      <c r="F1445" s="188"/>
      <c r="G1445" s="191"/>
      <c r="H1445" s="189"/>
      <c r="I1445" s="114"/>
      <c r="J1445" s="114"/>
      <c r="K1445" s="188"/>
      <c r="L1445" s="188"/>
      <c r="M1445" s="193"/>
      <c r="N1445" s="194"/>
      <c r="O1445" s="115"/>
      <c r="P1445" s="117"/>
      <c r="Q1445" s="193"/>
      <c r="R1445" s="195"/>
      <c r="S1445" s="195"/>
      <c r="T1445" s="195"/>
      <c r="U1445" s="195"/>
      <c r="V1445" s="195"/>
      <c r="W1445" s="196"/>
      <c r="X1445" s="188"/>
    </row>
    <row r="1446" spans="1:24" ht="20.25" customHeight="1">
      <c r="A1446" s="188"/>
      <c r="B1446" s="189"/>
      <c r="C1446" s="188"/>
      <c r="D1446" s="189"/>
      <c r="E1446" s="190"/>
      <c r="F1446" s="188"/>
      <c r="G1446" s="191"/>
      <c r="H1446" s="189"/>
      <c r="I1446" s="114"/>
      <c r="J1446" s="114"/>
      <c r="K1446" s="188"/>
      <c r="L1446" s="188"/>
      <c r="M1446" s="193"/>
      <c r="N1446" s="194"/>
      <c r="O1446" s="115"/>
      <c r="P1446" s="117"/>
      <c r="Q1446" s="193"/>
      <c r="R1446" s="195"/>
      <c r="S1446" s="195"/>
      <c r="T1446" s="195"/>
      <c r="U1446" s="195"/>
      <c r="V1446" s="195"/>
      <c r="W1446" s="196"/>
      <c r="X1446" s="188"/>
    </row>
    <row r="1447" spans="1:24" ht="20.25" customHeight="1">
      <c r="A1447" s="188"/>
      <c r="B1447" s="189"/>
      <c r="C1447" s="188"/>
      <c r="D1447" s="189"/>
      <c r="E1447" s="190"/>
      <c r="F1447" s="188"/>
      <c r="G1447" s="191"/>
      <c r="H1447" s="189"/>
      <c r="I1447" s="114"/>
      <c r="J1447" s="114"/>
      <c r="K1447" s="188"/>
      <c r="L1447" s="188"/>
      <c r="M1447" s="193"/>
      <c r="N1447" s="194"/>
      <c r="O1447" s="115"/>
      <c r="P1447" s="117"/>
      <c r="Q1447" s="193"/>
      <c r="R1447" s="195"/>
      <c r="S1447" s="195"/>
      <c r="T1447" s="195"/>
      <c r="U1447" s="195"/>
      <c r="V1447" s="195"/>
      <c r="W1447" s="196"/>
      <c r="X1447" s="188"/>
    </row>
    <row r="1448" spans="1:24" ht="20.25" customHeight="1">
      <c r="A1448" s="188"/>
      <c r="B1448" s="189"/>
      <c r="C1448" s="188"/>
      <c r="D1448" s="189"/>
      <c r="E1448" s="190"/>
      <c r="F1448" s="188"/>
      <c r="G1448" s="191"/>
      <c r="H1448" s="189"/>
      <c r="I1448" s="114"/>
      <c r="J1448" s="114"/>
      <c r="K1448" s="188"/>
      <c r="L1448" s="188"/>
      <c r="M1448" s="193"/>
      <c r="N1448" s="194"/>
      <c r="O1448" s="115"/>
      <c r="P1448" s="117"/>
      <c r="Q1448" s="193"/>
      <c r="R1448" s="195"/>
      <c r="S1448" s="195"/>
      <c r="T1448" s="195"/>
      <c r="U1448" s="195"/>
      <c r="V1448" s="195"/>
      <c r="W1448" s="196"/>
      <c r="X1448" s="188"/>
    </row>
    <row r="1449" spans="1:24" ht="20.25" customHeight="1">
      <c r="A1449" s="188"/>
      <c r="B1449" s="189"/>
      <c r="C1449" s="188"/>
      <c r="D1449" s="189"/>
      <c r="E1449" s="190"/>
      <c r="F1449" s="188"/>
      <c r="G1449" s="191"/>
      <c r="H1449" s="189"/>
      <c r="I1449" s="114"/>
      <c r="J1449" s="114"/>
      <c r="K1449" s="188"/>
      <c r="L1449" s="188"/>
      <c r="M1449" s="193"/>
      <c r="N1449" s="194"/>
      <c r="O1449" s="115"/>
      <c r="P1449" s="117"/>
      <c r="Q1449" s="193"/>
      <c r="R1449" s="195"/>
      <c r="S1449" s="195"/>
      <c r="T1449" s="195"/>
      <c r="U1449" s="195"/>
      <c r="V1449" s="195"/>
      <c r="W1449" s="196"/>
      <c r="X1449" s="188"/>
    </row>
    <row r="1450" spans="1:24" ht="20.25" customHeight="1">
      <c r="A1450" s="188"/>
      <c r="B1450" s="189"/>
      <c r="C1450" s="188"/>
      <c r="D1450" s="189"/>
      <c r="E1450" s="190"/>
      <c r="F1450" s="188"/>
      <c r="G1450" s="191"/>
      <c r="H1450" s="189"/>
      <c r="I1450" s="114"/>
      <c r="J1450" s="114"/>
      <c r="K1450" s="188"/>
      <c r="L1450" s="188"/>
      <c r="M1450" s="193"/>
      <c r="N1450" s="194"/>
      <c r="O1450" s="115"/>
      <c r="P1450" s="117"/>
      <c r="Q1450" s="193"/>
      <c r="R1450" s="195"/>
      <c r="S1450" s="195"/>
      <c r="T1450" s="195"/>
      <c r="U1450" s="195"/>
      <c r="V1450" s="195"/>
      <c r="W1450" s="196"/>
      <c r="X1450" s="188"/>
    </row>
    <row r="1451" spans="1:24" ht="20.25" customHeight="1">
      <c r="A1451" s="188"/>
      <c r="B1451" s="189"/>
      <c r="C1451" s="188"/>
      <c r="D1451" s="189"/>
      <c r="E1451" s="190"/>
      <c r="F1451" s="188"/>
      <c r="G1451" s="191"/>
      <c r="H1451" s="189"/>
      <c r="I1451" s="114"/>
      <c r="J1451" s="114"/>
      <c r="K1451" s="188"/>
      <c r="L1451" s="188"/>
      <c r="M1451" s="193"/>
      <c r="N1451" s="194"/>
      <c r="O1451" s="115"/>
      <c r="P1451" s="117"/>
      <c r="Q1451" s="193"/>
      <c r="R1451" s="195"/>
      <c r="S1451" s="195"/>
      <c r="T1451" s="195"/>
      <c r="U1451" s="195"/>
      <c r="V1451" s="195"/>
      <c r="W1451" s="196"/>
      <c r="X1451" s="188"/>
    </row>
    <row r="1452" spans="1:24" ht="20.25" customHeight="1">
      <c r="A1452" s="188"/>
      <c r="B1452" s="189"/>
      <c r="C1452" s="188"/>
      <c r="D1452" s="189"/>
      <c r="E1452" s="190"/>
      <c r="F1452" s="188"/>
      <c r="G1452" s="191"/>
      <c r="H1452" s="189"/>
      <c r="I1452" s="114"/>
      <c r="J1452" s="114"/>
      <c r="K1452" s="188"/>
      <c r="L1452" s="188"/>
      <c r="M1452" s="193"/>
      <c r="N1452" s="194"/>
      <c r="O1452" s="115"/>
      <c r="P1452" s="117"/>
      <c r="Q1452" s="193"/>
      <c r="R1452" s="195"/>
      <c r="S1452" s="195"/>
      <c r="T1452" s="195"/>
      <c r="U1452" s="195"/>
      <c r="V1452" s="195"/>
      <c r="W1452" s="196"/>
      <c r="X1452" s="188"/>
    </row>
    <row r="1453" spans="1:24" ht="20.25" customHeight="1">
      <c r="A1453" s="188"/>
      <c r="B1453" s="189"/>
      <c r="C1453" s="188"/>
      <c r="D1453" s="189"/>
      <c r="E1453" s="190"/>
      <c r="F1453" s="188"/>
      <c r="G1453" s="191"/>
      <c r="H1453" s="189"/>
      <c r="I1453" s="114"/>
      <c r="J1453" s="114"/>
      <c r="K1453" s="188"/>
      <c r="L1453" s="188"/>
      <c r="M1453" s="193"/>
      <c r="N1453" s="194"/>
      <c r="O1453" s="115"/>
      <c r="P1453" s="117"/>
      <c r="Q1453" s="193"/>
      <c r="R1453" s="195"/>
      <c r="S1453" s="195"/>
      <c r="T1453" s="195"/>
      <c r="U1453" s="195"/>
      <c r="V1453" s="195"/>
      <c r="W1453" s="196"/>
      <c r="X1453" s="188"/>
    </row>
    <row r="1454" spans="1:24" ht="20.25" customHeight="1">
      <c r="A1454" s="188"/>
      <c r="B1454" s="189"/>
      <c r="C1454" s="188"/>
      <c r="D1454" s="189"/>
      <c r="E1454" s="190"/>
      <c r="F1454" s="188"/>
      <c r="G1454" s="191"/>
      <c r="H1454" s="189"/>
      <c r="I1454" s="114"/>
      <c r="J1454" s="114"/>
      <c r="K1454" s="188"/>
      <c r="L1454" s="188"/>
      <c r="M1454" s="193"/>
      <c r="N1454" s="194"/>
      <c r="O1454" s="115"/>
      <c r="P1454" s="117"/>
      <c r="Q1454" s="193"/>
      <c r="R1454" s="195"/>
      <c r="S1454" s="195"/>
      <c r="T1454" s="195"/>
      <c r="U1454" s="195"/>
      <c r="V1454" s="195"/>
      <c r="W1454" s="196"/>
      <c r="X1454" s="188"/>
    </row>
    <row r="1455" spans="1:24" ht="20.25" customHeight="1">
      <c r="A1455" s="188"/>
      <c r="B1455" s="189"/>
      <c r="C1455" s="188"/>
      <c r="D1455" s="189"/>
      <c r="E1455" s="190"/>
      <c r="F1455" s="188"/>
      <c r="G1455" s="191"/>
      <c r="H1455" s="189"/>
      <c r="I1455" s="114"/>
      <c r="J1455" s="114"/>
      <c r="K1455" s="188"/>
      <c r="L1455" s="188"/>
      <c r="M1455" s="193"/>
      <c r="N1455" s="194"/>
      <c r="O1455" s="115"/>
      <c r="P1455" s="117"/>
      <c r="Q1455" s="193"/>
      <c r="R1455" s="195"/>
      <c r="S1455" s="195"/>
      <c r="T1455" s="195"/>
      <c r="U1455" s="195"/>
      <c r="V1455" s="195"/>
      <c r="W1455" s="196"/>
      <c r="X1455" s="188"/>
    </row>
    <row r="1456" spans="1:24" ht="20.25" customHeight="1">
      <c r="A1456" s="188"/>
      <c r="B1456" s="189"/>
      <c r="C1456" s="188"/>
      <c r="D1456" s="189"/>
      <c r="E1456" s="190"/>
      <c r="F1456" s="188"/>
      <c r="G1456" s="191"/>
      <c r="H1456" s="189"/>
      <c r="I1456" s="114"/>
      <c r="J1456" s="114"/>
      <c r="K1456" s="188"/>
      <c r="L1456" s="188"/>
      <c r="M1456" s="193"/>
      <c r="N1456" s="194"/>
      <c r="O1456" s="115"/>
      <c r="P1456" s="117"/>
      <c r="Q1456" s="193"/>
      <c r="R1456" s="195"/>
      <c r="S1456" s="195"/>
      <c r="T1456" s="195"/>
      <c r="U1456" s="195"/>
      <c r="V1456" s="195"/>
      <c r="W1456" s="196"/>
      <c r="X1456" s="188"/>
    </row>
    <row r="1457" spans="1:24" ht="20.25" customHeight="1">
      <c r="A1457" s="188"/>
      <c r="B1457" s="189"/>
      <c r="C1457" s="188"/>
      <c r="D1457" s="189"/>
      <c r="E1457" s="190"/>
      <c r="F1457" s="188"/>
      <c r="G1457" s="191"/>
      <c r="H1457" s="189"/>
      <c r="I1457" s="114"/>
      <c r="J1457" s="114"/>
      <c r="K1457" s="188"/>
      <c r="L1457" s="188"/>
      <c r="M1457" s="193"/>
      <c r="N1457" s="194"/>
      <c r="O1457" s="115"/>
      <c r="P1457" s="117"/>
      <c r="Q1457" s="193"/>
      <c r="R1457" s="195"/>
      <c r="S1457" s="195"/>
      <c r="T1457" s="195"/>
      <c r="U1457" s="195"/>
      <c r="V1457" s="195"/>
      <c r="W1457" s="196"/>
      <c r="X1457" s="188"/>
    </row>
    <row r="1458" spans="1:24" ht="20.25" customHeight="1">
      <c r="A1458" s="188"/>
      <c r="B1458" s="189"/>
      <c r="C1458" s="188"/>
      <c r="D1458" s="189"/>
      <c r="E1458" s="190"/>
      <c r="F1458" s="188"/>
      <c r="G1458" s="191"/>
      <c r="H1458" s="189"/>
      <c r="I1458" s="114"/>
      <c r="J1458" s="114"/>
      <c r="K1458" s="188"/>
      <c r="L1458" s="188"/>
      <c r="M1458" s="193"/>
      <c r="N1458" s="194"/>
      <c r="O1458" s="115"/>
      <c r="P1458" s="117"/>
      <c r="Q1458" s="193"/>
      <c r="R1458" s="195"/>
      <c r="S1458" s="195"/>
      <c r="T1458" s="195"/>
      <c r="U1458" s="195"/>
      <c r="V1458" s="195"/>
      <c r="W1458" s="196"/>
      <c r="X1458" s="188"/>
    </row>
    <row r="1459" spans="1:24" ht="20.25" customHeight="1">
      <c r="A1459" s="188"/>
      <c r="B1459" s="189"/>
      <c r="C1459" s="188"/>
      <c r="D1459" s="189"/>
      <c r="E1459" s="190"/>
      <c r="F1459" s="188"/>
      <c r="G1459" s="191"/>
      <c r="H1459" s="189"/>
      <c r="I1459" s="114"/>
      <c r="J1459" s="114"/>
      <c r="K1459" s="188"/>
      <c r="L1459" s="188"/>
      <c r="M1459" s="193"/>
      <c r="N1459" s="194"/>
      <c r="O1459" s="115"/>
      <c r="P1459" s="117"/>
      <c r="Q1459" s="193"/>
      <c r="R1459" s="195"/>
      <c r="S1459" s="195"/>
      <c r="T1459" s="195"/>
      <c r="U1459" s="195"/>
      <c r="V1459" s="195"/>
      <c r="W1459" s="196"/>
      <c r="X1459" s="188"/>
    </row>
    <row r="1460" spans="1:24" ht="20.25" customHeight="1">
      <c r="A1460" s="188"/>
      <c r="B1460" s="189"/>
      <c r="C1460" s="188"/>
      <c r="D1460" s="189"/>
      <c r="E1460" s="190"/>
      <c r="F1460" s="188"/>
      <c r="G1460" s="191"/>
      <c r="H1460" s="189"/>
      <c r="I1460" s="114"/>
      <c r="J1460" s="114"/>
      <c r="K1460" s="188"/>
      <c r="L1460" s="188"/>
      <c r="M1460" s="193"/>
      <c r="N1460" s="194"/>
      <c r="O1460" s="115"/>
      <c r="P1460" s="117"/>
      <c r="Q1460" s="193"/>
      <c r="R1460" s="195"/>
      <c r="S1460" s="195"/>
      <c r="T1460" s="195"/>
      <c r="U1460" s="195"/>
      <c r="V1460" s="195"/>
      <c r="W1460" s="196"/>
      <c r="X1460" s="188"/>
    </row>
    <row r="1461" spans="1:24" ht="20.25" customHeight="1">
      <c r="A1461" s="188"/>
      <c r="B1461" s="189"/>
      <c r="C1461" s="188"/>
      <c r="D1461" s="189"/>
      <c r="E1461" s="190"/>
      <c r="F1461" s="188"/>
      <c r="G1461" s="191"/>
      <c r="H1461" s="189"/>
      <c r="I1461" s="114"/>
      <c r="J1461" s="114"/>
      <c r="K1461" s="188"/>
      <c r="L1461" s="188"/>
      <c r="M1461" s="193"/>
      <c r="N1461" s="194"/>
      <c r="O1461" s="115"/>
      <c r="P1461" s="117"/>
      <c r="Q1461" s="193"/>
      <c r="R1461" s="195"/>
      <c r="S1461" s="195"/>
      <c r="T1461" s="195"/>
      <c r="U1461" s="195"/>
      <c r="V1461" s="195"/>
      <c r="W1461" s="196"/>
      <c r="X1461" s="188"/>
    </row>
    <row r="1462" spans="1:24" ht="20.25" customHeight="1">
      <c r="A1462" s="188"/>
      <c r="B1462" s="189"/>
      <c r="C1462" s="188"/>
      <c r="D1462" s="189"/>
      <c r="E1462" s="190"/>
      <c r="F1462" s="188"/>
      <c r="G1462" s="191"/>
      <c r="H1462" s="189"/>
      <c r="I1462" s="114"/>
      <c r="J1462" s="114"/>
      <c r="K1462" s="188"/>
      <c r="L1462" s="188"/>
      <c r="M1462" s="193"/>
      <c r="N1462" s="194"/>
      <c r="O1462" s="115"/>
      <c r="P1462" s="117"/>
      <c r="Q1462" s="193"/>
      <c r="R1462" s="195"/>
      <c r="S1462" s="195"/>
      <c r="T1462" s="195"/>
      <c r="U1462" s="195"/>
      <c r="V1462" s="195"/>
      <c r="W1462" s="196"/>
      <c r="X1462" s="188"/>
    </row>
    <row r="1463" spans="1:24" ht="20.25" customHeight="1">
      <c r="A1463" s="188"/>
      <c r="B1463" s="189"/>
      <c r="C1463" s="188"/>
      <c r="D1463" s="189"/>
      <c r="E1463" s="190"/>
      <c r="F1463" s="188"/>
      <c r="G1463" s="191"/>
      <c r="H1463" s="189"/>
      <c r="I1463" s="114"/>
      <c r="J1463" s="114"/>
      <c r="K1463" s="188"/>
      <c r="L1463" s="188"/>
      <c r="M1463" s="193"/>
      <c r="N1463" s="194"/>
      <c r="O1463" s="115"/>
      <c r="P1463" s="117"/>
      <c r="Q1463" s="193"/>
      <c r="R1463" s="195"/>
      <c r="S1463" s="195"/>
      <c r="T1463" s="195"/>
      <c r="U1463" s="195"/>
      <c r="V1463" s="195"/>
      <c r="W1463" s="196"/>
      <c r="X1463" s="188"/>
    </row>
    <row r="1464" spans="1:24" ht="20.25" customHeight="1">
      <c r="A1464" s="188"/>
      <c r="B1464" s="189"/>
      <c r="C1464" s="188"/>
      <c r="D1464" s="189"/>
      <c r="E1464" s="190"/>
      <c r="F1464" s="188"/>
      <c r="G1464" s="191"/>
      <c r="H1464" s="189"/>
      <c r="I1464" s="114"/>
      <c r="J1464" s="114"/>
      <c r="K1464" s="188"/>
      <c r="L1464" s="188"/>
      <c r="M1464" s="193"/>
      <c r="N1464" s="194"/>
      <c r="O1464" s="115"/>
      <c r="P1464" s="117"/>
      <c r="Q1464" s="193"/>
      <c r="R1464" s="195"/>
      <c r="S1464" s="195"/>
      <c r="T1464" s="195"/>
      <c r="U1464" s="195"/>
      <c r="V1464" s="195"/>
      <c r="W1464" s="196"/>
      <c r="X1464" s="188"/>
    </row>
    <row r="1465" spans="1:24" ht="20.25" customHeight="1">
      <c r="A1465" s="188"/>
      <c r="B1465" s="189"/>
      <c r="C1465" s="188"/>
      <c r="D1465" s="189"/>
      <c r="E1465" s="190"/>
      <c r="F1465" s="188"/>
      <c r="G1465" s="191"/>
      <c r="H1465" s="189"/>
      <c r="I1465" s="114"/>
      <c r="J1465" s="114"/>
      <c r="K1465" s="188"/>
      <c r="L1465" s="188"/>
      <c r="M1465" s="193"/>
      <c r="N1465" s="194"/>
      <c r="O1465" s="115"/>
      <c r="P1465" s="117"/>
      <c r="Q1465" s="193"/>
      <c r="R1465" s="195"/>
      <c r="S1465" s="195"/>
      <c r="T1465" s="195"/>
      <c r="U1465" s="195"/>
      <c r="V1465" s="195"/>
      <c r="W1465" s="196"/>
      <c r="X1465" s="188"/>
    </row>
    <row r="1466" spans="1:24" ht="20.25" customHeight="1">
      <c r="A1466" s="188"/>
      <c r="B1466" s="189"/>
      <c r="C1466" s="188"/>
      <c r="D1466" s="189"/>
      <c r="E1466" s="190"/>
      <c r="F1466" s="188"/>
      <c r="G1466" s="191"/>
      <c r="H1466" s="189"/>
      <c r="I1466" s="114"/>
      <c r="J1466" s="114"/>
      <c r="K1466" s="188"/>
      <c r="L1466" s="188"/>
      <c r="M1466" s="193"/>
      <c r="N1466" s="194"/>
      <c r="O1466" s="115"/>
      <c r="P1466" s="117"/>
      <c r="Q1466" s="193"/>
      <c r="R1466" s="195"/>
      <c r="S1466" s="195"/>
      <c r="T1466" s="195"/>
      <c r="U1466" s="195"/>
      <c r="V1466" s="195"/>
      <c r="W1466" s="196"/>
      <c r="X1466" s="188"/>
    </row>
    <row r="1467" spans="1:24" ht="20.25" customHeight="1">
      <c r="A1467" s="188"/>
      <c r="B1467" s="189"/>
      <c r="C1467" s="188"/>
      <c r="D1467" s="189"/>
      <c r="E1467" s="190"/>
      <c r="F1467" s="188"/>
      <c r="G1467" s="191"/>
      <c r="H1467" s="189"/>
      <c r="I1467" s="114"/>
      <c r="J1467" s="114"/>
      <c r="K1467" s="188"/>
      <c r="L1467" s="188"/>
      <c r="M1467" s="193"/>
      <c r="N1467" s="194"/>
      <c r="O1467" s="115"/>
      <c r="P1467" s="117"/>
      <c r="Q1467" s="193"/>
      <c r="R1467" s="195"/>
      <c r="S1467" s="195"/>
      <c r="T1467" s="195"/>
      <c r="U1467" s="195"/>
      <c r="V1467" s="195"/>
      <c r="W1467" s="196"/>
      <c r="X1467" s="188"/>
    </row>
    <row r="1468" spans="1:24" ht="20.25" customHeight="1">
      <c r="A1468" s="188"/>
      <c r="B1468" s="189"/>
      <c r="C1468" s="188"/>
      <c r="D1468" s="189"/>
      <c r="E1468" s="190"/>
      <c r="F1468" s="188"/>
      <c r="G1468" s="191"/>
      <c r="H1468" s="189"/>
      <c r="I1468" s="114"/>
      <c r="J1468" s="114"/>
      <c r="K1468" s="188"/>
      <c r="L1468" s="188"/>
      <c r="M1468" s="193"/>
      <c r="N1468" s="194"/>
      <c r="O1468" s="115"/>
      <c r="P1468" s="117"/>
      <c r="Q1468" s="193"/>
      <c r="R1468" s="195"/>
      <c r="S1468" s="195"/>
      <c r="T1468" s="195"/>
      <c r="U1468" s="195"/>
      <c r="V1468" s="195"/>
      <c r="W1468" s="196"/>
      <c r="X1468" s="188"/>
    </row>
    <row r="1469" spans="1:24" ht="20.25" customHeight="1">
      <c r="A1469" s="188"/>
      <c r="B1469" s="189"/>
      <c r="C1469" s="188"/>
      <c r="D1469" s="189"/>
      <c r="E1469" s="190"/>
      <c r="F1469" s="188"/>
      <c r="G1469" s="191"/>
      <c r="H1469" s="189"/>
      <c r="I1469" s="114"/>
      <c r="J1469" s="114"/>
      <c r="K1469" s="188"/>
      <c r="L1469" s="188"/>
      <c r="M1469" s="193"/>
      <c r="N1469" s="194"/>
      <c r="O1469" s="115"/>
      <c r="P1469" s="117"/>
      <c r="Q1469" s="193"/>
      <c r="R1469" s="195"/>
      <c r="S1469" s="195"/>
      <c r="T1469" s="195"/>
      <c r="U1469" s="195"/>
      <c r="V1469" s="195"/>
      <c r="W1469" s="196"/>
      <c r="X1469" s="188"/>
    </row>
    <row r="1470" spans="1:24" ht="20.25" customHeight="1">
      <c r="A1470" s="188"/>
      <c r="B1470" s="189"/>
      <c r="C1470" s="188"/>
      <c r="D1470" s="189"/>
      <c r="E1470" s="190"/>
      <c r="F1470" s="188"/>
      <c r="G1470" s="191"/>
      <c r="H1470" s="189"/>
      <c r="I1470" s="114"/>
      <c r="J1470" s="114"/>
      <c r="K1470" s="188"/>
      <c r="L1470" s="188"/>
      <c r="M1470" s="193"/>
      <c r="N1470" s="194"/>
      <c r="O1470" s="115"/>
      <c r="P1470" s="117"/>
      <c r="Q1470" s="193"/>
      <c r="R1470" s="195"/>
      <c r="S1470" s="195"/>
      <c r="T1470" s="195"/>
      <c r="U1470" s="195"/>
      <c r="V1470" s="195"/>
      <c r="W1470" s="196"/>
      <c r="X1470" s="188"/>
    </row>
    <row r="1471" spans="1:24" ht="20.25" customHeight="1">
      <c r="A1471" s="188"/>
      <c r="B1471" s="189"/>
      <c r="C1471" s="188"/>
      <c r="D1471" s="189"/>
      <c r="E1471" s="190"/>
      <c r="F1471" s="188"/>
      <c r="G1471" s="191"/>
      <c r="H1471" s="189"/>
      <c r="I1471" s="114"/>
      <c r="J1471" s="114"/>
      <c r="K1471" s="188"/>
      <c r="L1471" s="188"/>
      <c r="M1471" s="193"/>
      <c r="N1471" s="194"/>
      <c r="O1471" s="115"/>
      <c r="P1471" s="117"/>
      <c r="Q1471" s="193"/>
      <c r="R1471" s="195"/>
      <c r="S1471" s="195"/>
      <c r="T1471" s="195"/>
      <c r="U1471" s="195"/>
      <c r="V1471" s="195"/>
      <c r="W1471" s="196"/>
      <c r="X1471" s="188"/>
    </row>
    <row r="1472" spans="1:24" ht="20.25" customHeight="1">
      <c r="A1472" s="188"/>
      <c r="B1472" s="189"/>
      <c r="C1472" s="188"/>
      <c r="D1472" s="189"/>
      <c r="E1472" s="190"/>
      <c r="F1472" s="188"/>
      <c r="G1472" s="191"/>
      <c r="H1472" s="189"/>
      <c r="I1472" s="114"/>
      <c r="J1472" s="114"/>
      <c r="K1472" s="188"/>
      <c r="L1472" s="188"/>
      <c r="M1472" s="193"/>
      <c r="N1472" s="194"/>
      <c r="O1472" s="115"/>
      <c r="P1472" s="117"/>
      <c r="Q1472" s="193"/>
      <c r="R1472" s="195"/>
      <c r="S1472" s="195"/>
      <c r="T1472" s="195"/>
      <c r="U1472" s="195"/>
      <c r="V1472" s="195"/>
      <c r="W1472" s="196"/>
      <c r="X1472" s="188"/>
    </row>
    <row r="1473" spans="1:24" ht="20.25" customHeight="1">
      <c r="A1473" s="188"/>
      <c r="B1473" s="189"/>
      <c r="C1473" s="188"/>
      <c r="D1473" s="189"/>
      <c r="E1473" s="190"/>
      <c r="F1473" s="188"/>
      <c r="G1473" s="191"/>
      <c r="H1473" s="189"/>
      <c r="I1473" s="114"/>
      <c r="J1473" s="114"/>
      <c r="K1473" s="188"/>
      <c r="L1473" s="188"/>
      <c r="M1473" s="193"/>
      <c r="N1473" s="194"/>
      <c r="O1473" s="115"/>
      <c r="P1473" s="117"/>
      <c r="Q1473" s="193"/>
      <c r="R1473" s="195"/>
      <c r="S1473" s="195"/>
      <c r="T1473" s="195"/>
      <c r="U1473" s="195"/>
      <c r="V1473" s="195"/>
      <c r="W1473" s="196"/>
      <c r="X1473" s="188"/>
    </row>
    <row r="1474" spans="1:24" ht="20.25" customHeight="1">
      <c r="A1474" s="188"/>
      <c r="B1474" s="189"/>
      <c r="C1474" s="188"/>
      <c r="D1474" s="189"/>
      <c r="E1474" s="190"/>
      <c r="F1474" s="188"/>
      <c r="G1474" s="191"/>
      <c r="H1474" s="189"/>
      <c r="I1474" s="114"/>
      <c r="J1474" s="114"/>
      <c r="K1474" s="188"/>
      <c r="L1474" s="188"/>
      <c r="M1474" s="193"/>
      <c r="N1474" s="194"/>
      <c r="O1474" s="115"/>
      <c r="P1474" s="117"/>
      <c r="Q1474" s="193"/>
      <c r="R1474" s="195"/>
      <c r="S1474" s="195"/>
      <c r="T1474" s="195"/>
      <c r="U1474" s="195"/>
      <c r="V1474" s="195"/>
      <c r="W1474" s="196"/>
      <c r="X1474" s="188"/>
    </row>
    <row r="1475" spans="1:24" ht="20.25" customHeight="1">
      <c r="A1475" s="188"/>
      <c r="B1475" s="189"/>
      <c r="C1475" s="188"/>
      <c r="D1475" s="189"/>
      <c r="E1475" s="190"/>
      <c r="F1475" s="188"/>
      <c r="G1475" s="191"/>
      <c r="H1475" s="189"/>
      <c r="I1475" s="114"/>
      <c r="J1475" s="114"/>
      <c r="K1475" s="188"/>
      <c r="L1475" s="188"/>
      <c r="M1475" s="193"/>
      <c r="N1475" s="194"/>
      <c r="O1475" s="115"/>
      <c r="P1475" s="117"/>
      <c r="Q1475" s="193"/>
      <c r="R1475" s="195"/>
      <c r="S1475" s="195"/>
      <c r="T1475" s="195"/>
      <c r="U1475" s="195"/>
      <c r="V1475" s="195"/>
      <c r="W1475" s="196"/>
      <c r="X1475" s="188"/>
    </row>
    <row r="1476" spans="1:24" ht="20.25" customHeight="1">
      <c r="A1476" s="188"/>
      <c r="B1476" s="189"/>
      <c r="C1476" s="188"/>
      <c r="D1476" s="189"/>
      <c r="E1476" s="190"/>
      <c r="F1476" s="188"/>
      <c r="G1476" s="191"/>
      <c r="H1476" s="189"/>
      <c r="I1476" s="114"/>
      <c r="J1476" s="114"/>
      <c r="K1476" s="188"/>
      <c r="L1476" s="188"/>
      <c r="M1476" s="193"/>
      <c r="N1476" s="194"/>
      <c r="O1476" s="115"/>
      <c r="P1476" s="117"/>
      <c r="Q1476" s="193"/>
      <c r="R1476" s="195"/>
      <c r="S1476" s="195"/>
      <c r="T1476" s="195"/>
      <c r="U1476" s="195"/>
      <c r="V1476" s="195"/>
      <c r="W1476" s="196"/>
      <c r="X1476" s="188"/>
    </row>
    <row r="1477" spans="1:24" ht="20.25" customHeight="1">
      <c r="A1477" s="188"/>
      <c r="B1477" s="189"/>
      <c r="C1477" s="188"/>
      <c r="D1477" s="189"/>
      <c r="E1477" s="190"/>
      <c r="F1477" s="188"/>
      <c r="G1477" s="191"/>
      <c r="H1477" s="189"/>
      <c r="I1477" s="114"/>
      <c r="J1477" s="114"/>
      <c r="K1477" s="188"/>
      <c r="L1477" s="188"/>
      <c r="M1477" s="193"/>
      <c r="N1477" s="194"/>
      <c r="O1477" s="115"/>
      <c r="P1477" s="117"/>
      <c r="Q1477" s="193"/>
      <c r="R1477" s="195"/>
      <c r="S1477" s="195"/>
      <c r="T1477" s="195"/>
      <c r="U1477" s="195"/>
      <c r="V1477" s="195"/>
      <c r="W1477" s="196"/>
      <c r="X1477" s="188"/>
    </row>
    <row r="1478" spans="1:24" ht="20.25" customHeight="1">
      <c r="A1478" s="188"/>
      <c r="B1478" s="189"/>
      <c r="C1478" s="188"/>
      <c r="D1478" s="189"/>
      <c r="E1478" s="190"/>
      <c r="F1478" s="188"/>
      <c r="G1478" s="191"/>
      <c r="H1478" s="189"/>
      <c r="I1478" s="114"/>
      <c r="J1478" s="114"/>
      <c r="K1478" s="188"/>
      <c r="L1478" s="188"/>
      <c r="M1478" s="193"/>
      <c r="N1478" s="194"/>
      <c r="O1478" s="115"/>
      <c r="P1478" s="117"/>
      <c r="Q1478" s="193"/>
      <c r="R1478" s="195"/>
      <c r="S1478" s="195"/>
      <c r="T1478" s="195"/>
      <c r="U1478" s="195"/>
      <c r="V1478" s="195"/>
      <c r="W1478" s="196"/>
      <c r="X1478" s="188"/>
    </row>
    <row r="1479" spans="1:24" ht="20.25" customHeight="1">
      <c r="A1479" s="188"/>
      <c r="B1479" s="189"/>
      <c r="C1479" s="188"/>
      <c r="D1479" s="189"/>
      <c r="E1479" s="190"/>
      <c r="F1479" s="188"/>
      <c r="G1479" s="191"/>
      <c r="H1479" s="189"/>
      <c r="I1479" s="114"/>
      <c r="J1479" s="114"/>
      <c r="K1479" s="188"/>
      <c r="L1479" s="188"/>
      <c r="M1479" s="193"/>
      <c r="N1479" s="194"/>
      <c r="O1479" s="115"/>
      <c r="P1479" s="117"/>
      <c r="Q1479" s="193"/>
      <c r="R1479" s="195"/>
      <c r="S1479" s="195"/>
      <c r="T1479" s="195"/>
      <c r="U1479" s="195"/>
      <c r="V1479" s="195"/>
      <c r="W1479" s="196"/>
      <c r="X1479" s="188"/>
    </row>
    <row r="1480" spans="1:24" ht="20.25" customHeight="1">
      <c r="A1480" s="188"/>
      <c r="B1480" s="189"/>
      <c r="C1480" s="188"/>
      <c r="D1480" s="189"/>
      <c r="E1480" s="190"/>
      <c r="F1480" s="188"/>
      <c r="G1480" s="191"/>
      <c r="H1480" s="189"/>
      <c r="I1480" s="114"/>
      <c r="J1480" s="114"/>
      <c r="K1480" s="188"/>
      <c r="L1480" s="188"/>
      <c r="M1480" s="193"/>
      <c r="N1480" s="194"/>
      <c r="O1480" s="115"/>
      <c r="P1480" s="117"/>
      <c r="Q1480" s="193"/>
      <c r="R1480" s="195"/>
      <c r="S1480" s="195"/>
      <c r="T1480" s="195"/>
      <c r="U1480" s="195"/>
      <c r="V1480" s="195"/>
      <c r="W1480" s="196"/>
      <c r="X1480" s="188"/>
    </row>
    <row r="1481" spans="1:24" ht="20.25" customHeight="1">
      <c r="A1481" s="188"/>
      <c r="B1481" s="189"/>
      <c r="C1481" s="188"/>
      <c r="D1481" s="189"/>
      <c r="E1481" s="190"/>
      <c r="F1481" s="188"/>
      <c r="G1481" s="191"/>
      <c r="H1481" s="189"/>
      <c r="I1481" s="114"/>
      <c r="J1481" s="114"/>
      <c r="K1481" s="188"/>
      <c r="L1481" s="188"/>
      <c r="M1481" s="193"/>
      <c r="N1481" s="194"/>
      <c r="O1481" s="115"/>
      <c r="P1481" s="117"/>
      <c r="Q1481" s="193"/>
      <c r="R1481" s="195"/>
      <c r="S1481" s="195"/>
      <c r="T1481" s="195"/>
      <c r="U1481" s="195"/>
      <c r="V1481" s="195"/>
      <c r="W1481" s="196"/>
      <c r="X1481" s="188"/>
    </row>
    <row r="1482" spans="1:24" ht="20.25" customHeight="1">
      <c r="A1482" s="188"/>
      <c r="B1482" s="189"/>
      <c r="C1482" s="188"/>
      <c r="D1482" s="189"/>
      <c r="E1482" s="190"/>
      <c r="F1482" s="188"/>
      <c r="G1482" s="191"/>
      <c r="H1482" s="189"/>
      <c r="I1482" s="114"/>
      <c r="J1482" s="114"/>
      <c r="K1482" s="188"/>
      <c r="L1482" s="188"/>
      <c r="M1482" s="193"/>
      <c r="N1482" s="194"/>
      <c r="O1482" s="115"/>
      <c r="P1482" s="117"/>
      <c r="Q1482" s="193"/>
      <c r="R1482" s="195"/>
      <c r="S1482" s="195"/>
      <c r="T1482" s="195"/>
      <c r="U1482" s="195"/>
      <c r="V1482" s="195"/>
      <c r="W1482" s="196"/>
      <c r="X1482" s="188"/>
    </row>
    <row r="1483" spans="1:24" ht="20.25" customHeight="1">
      <c r="A1483" s="188"/>
      <c r="B1483" s="189"/>
      <c r="C1483" s="188"/>
      <c r="D1483" s="189"/>
      <c r="E1483" s="190"/>
      <c r="F1483" s="188"/>
      <c r="G1483" s="191"/>
      <c r="H1483" s="189"/>
      <c r="I1483" s="114"/>
      <c r="J1483" s="114"/>
      <c r="K1483" s="188"/>
      <c r="L1483" s="188"/>
      <c r="M1483" s="193"/>
      <c r="N1483" s="194"/>
      <c r="O1483" s="115"/>
      <c r="P1483" s="117"/>
      <c r="Q1483" s="193"/>
      <c r="R1483" s="195"/>
      <c r="S1483" s="195"/>
      <c r="T1483" s="195"/>
      <c r="U1483" s="195"/>
      <c r="V1483" s="195"/>
      <c r="W1483" s="196"/>
      <c r="X1483" s="188"/>
    </row>
    <row r="1484" spans="1:24" ht="20.25" customHeight="1">
      <c r="A1484" s="188"/>
      <c r="B1484" s="189"/>
      <c r="C1484" s="188"/>
      <c r="D1484" s="189"/>
      <c r="E1484" s="190"/>
      <c r="F1484" s="188"/>
      <c r="G1484" s="191"/>
      <c r="H1484" s="189"/>
      <c r="I1484" s="114"/>
      <c r="J1484" s="114"/>
      <c r="K1484" s="188"/>
      <c r="L1484" s="188"/>
      <c r="M1484" s="193"/>
      <c r="N1484" s="194"/>
      <c r="O1484" s="115"/>
      <c r="P1484" s="117"/>
      <c r="Q1484" s="193"/>
      <c r="R1484" s="195"/>
      <c r="S1484" s="195"/>
      <c r="T1484" s="195"/>
      <c r="U1484" s="195"/>
      <c r="V1484" s="195"/>
      <c r="W1484" s="196"/>
      <c r="X1484" s="188"/>
    </row>
    <row r="1485" spans="1:24" ht="20.25" customHeight="1">
      <c r="A1485" s="188"/>
      <c r="B1485" s="189"/>
      <c r="C1485" s="188"/>
      <c r="D1485" s="189"/>
      <c r="E1485" s="190"/>
      <c r="F1485" s="188"/>
      <c r="G1485" s="191"/>
      <c r="H1485" s="189"/>
      <c r="I1485" s="114"/>
      <c r="J1485" s="114"/>
      <c r="K1485" s="188"/>
      <c r="L1485" s="188"/>
      <c r="M1485" s="193"/>
      <c r="N1485" s="194"/>
      <c r="O1485" s="115"/>
      <c r="P1485" s="117"/>
      <c r="Q1485" s="193"/>
      <c r="R1485" s="195"/>
      <c r="S1485" s="195"/>
      <c r="T1485" s="195"/>
      <c r="U1485" s="195"/>
      <c r="V1485" s="195"/>
      <c r="W1485" s="196"/>
      <c r="X1485" s="188"/>
    </row>
    <row r="1486" spans="1:24" ht="20.25" customHeight="1">
      <c r="A1486" s="188"/>
      <c r="B1486" s="189"/>
      <c r="C1486" s="188"/>
      <c r="D1486" s="189"/>
      <c r="E1486" s="190"/>
      <c r="F1486" s="188"/>
      <c r="G1486" s="191"/>
      <c r="H1486" s="189"/>
      <c r="I1486" s="114"/>
      <c r="J1486" s="114"/>
      <c r="K1486" s="188"/>
      <c r="L1486" s="188"/>
      <c r="M1486" s="193"/>
      <c r="N1486" s="194"/>
      <c r="O1486" s="115"/>
      <c r="P1486" s="117"/>
      <c r="Q1486" s="193"/>
      <c r="R1486" s="195"/>
      <c r="S1486" s="195"/>
      <c r="T1486" s="195"/>
      <c r="U1486" s="195"/>
      <c r="V1486" s="195"/>
      <c r="W1486" s="196"/>
      <c r="X1486" s="188"/>
    </row>
    <row r="1487" spans="1:24" ht="20.25" customHeight="1">
      <c r="A1487" s="188"/>
      <c r="B1487" s="189"/>
      <c r="C1487" s="188"/>
      <c r="D1487" s="189"/>
      <c r="E1487" s="190"/>
      <c r="F1487" s="188"/>
      <c r="G1487" s="191"/>
      <c r="H1487" s="189"/>
      <c r="I1487" s="114"/>
      <c r="J1487" s="114"/>
      <c r="K1487" s="188"/>
      <c r="L1487" s="188"/>
      <c r="M1487" s="193"/>
      <c r="N1487" s="194"/>
      <c r="O1487" s="115"/>
      <c r="P1487" s="117"/>
      <c r="Q1487" s="193"/>
      <c r="R1487" s="195"/>
      <c r="S1487" s="195"/>
      <c r="T1487" s="195"/>
      <c r="U1487" s="195"/>
      <c r="V1487" s="195"/>
      <c r="W1487" s="196"/>
      <c r="X1487" s="188"/>
    </row>
    <row r="1488" spans="1:24" ht="20.25" customHeight="1">
      <c r="A1488" s="188"/>
      <c r="B1488" s="189"/>
      <c r="C1488" s="188"/>
      <c r="D1488" s="189"/>
      <c r="E1488" s="190"/>
      <c r="F1488" s="188"/>
      <c r="G1488" s="191"/>
      <c r="H1488" s="189"/>
      <c r="I1488" s="114"/>
      <c r="J1488" s="114"/>
      <c r="K1488" s="188"/>
      <c r="L1488" s="188"/>
      <c r="M1488" s="193"/>
      <c r="N1488" s="194"/>
      <c r="O1488" s="115"/>
      <c r="P1488" s="117"/>
      <c r="Q1488" s="193"/>
      <c r="R1488" s="195"/>
      <c r="S1488" s="195"/>
      <c r="T1488" s="195"/>
      <c r="U1488" s="195"/>
      <c r="V1488" s="195"/>
      <c r="W1488" s="196"/>
      <c r="X1488" s="188"/>
    </row>
    <row r="1489" spans="1:24" ht="20.25" customHeight="1">
      <c r="A1489" s="188"/>
      <c r="B1489" s="189"/>
      <c r="C1489" s="188"/>
      <c r="D1489" s="189"/>
      <c r="E1489" s="190"/>
      <c r="F1489" s="188"/>
      <c r="G1489" s="191"/>
      <c r="H1489" s="189"/>
      <c r="I1489" s="114"/>
      <c r="J1489" s="114"/>
      <c r="K1489" s="188"/>
      <c r="L1489" s="188"/>
      <c r="M1489" s="193"/>
      <c r="N1489" s="194"/>
      <c r="O1489" s="115"/>
      <c r="P1489" s="117"/>
      <c r="Q1489" s="193"/>
      <c r="R1489" s="195"/>
      <c r="S1489" s="195"/>
      <c r="T1489" s="195"/>
      <c r="U1489" s="195"/>
      <c r="V1489" s="195"/>
      <c r="W1489" s="196"/>
      <c r="X1489" s="188"/>
    </row>
    <row r="1490" spans="1:24" ht="20.25" customHeight="1">
      <c r="A1490" s="188"/>
      <c r="B1490" s="189"/>
      <c r="C1490" s="188"/>
      <c r="D1490" s="189"/>
      <c r="E1490" s="190"/>
      <c r="F1490" s="188"/>
      <c r="G1490" s="191"/>
      <c r="H1490" s="189"/>
      <c r="I1490" s="114"/>
      <c r="J1490" s="114"/>
      <c r="K1490" s="188"/>
      <c r="L1490" s="188"/>
      <c r="M1490" s="193"/>
      <c r="N1490" s="194"/>
      <c r="O1490" s="115"/>
      <c r="P1490" s="117"/>
      <c r="Q1490" s="193"/>
      <c r="R1490" s="195"/>
      <c r="S1490" s="195"/>
      <c r="T1490" s="195"/>
      <c r="U1490" s="195"/>
      <c r="V1490" s="195"/>
      <c r="W1490" s="196"/>
      <c r="X1490" s="188"/>
    </row>
    <row r="1491" spans="1:24" ht="20.25" customHeight="1">
      <c r="A1491" s="188"/>
      <c r="B1491" s="189"/>
      <c r="C1491" s="188"/>
      <c r="D1491" s="189"/>
      <c r="E1491" s="190"/>
      <c r="F1491" s="188"/>
      <c r="G1491" s="191"/>
      <c r="H1491" s="189"/>
      <c r="I1491" s="114"/>
      <c r="J1491" s="114"/>
      <c r="K1491" s="188"/>
      <c r="L1491" s="188"/>
      <c r="M1491" s="193"/>
      <c r="N1491" s="194"/>
      <c r="O1491" s="115"/>
      <c r="P1491" s="117"/>
      <c r="Q1491" s="193"/>
      <c r="R1491" s="195"/>
      <c r="S1491" s="195"/>
      <c r="T1491" s="195"/>
      <c r="U1491" s="195"/>
      <c r="V1491" s="195"/>
      <c r="W1491" s="196"/>
      <c r="X1491" s="188"/>
    </row>
    <row r="1492" spans="1:24" ht="20.25" customHeight="1">
      <c r="A1492" s="188"/>
      <c r="B1492" s="189"/>
      <c r="C1492" s="188"/>
      <c r="D1492" s="189"/>
      <c r="E1492" s="190"/>
      <c r="F1492" s="188"/>
      <c r="G1492" s="191"/>
      <c r="H1492" s="189"/>
      <c r="I1492" s="114"/>
      <c r="J1492" s="114"/>
      <c r="K1492" s="188"/>
      <c r="L1492" s="188"/>
      <c r="M1492" s="193"/>
      <c r="N1492" s="194"/>
      <c r="O1492" s="115"/>
      <c r="P1492" s="117"/>
      <c r="Q1492" s="193"/>
      <c r="R1492" s="195"/>
      <c r="S1492" s="195"/>
      <c r="T1492" s="195"/>
      <c r="U1492" s="195"/>
      <c r="V1492" s="195"/>
      <c r="W1492" s="196"/>
      <c r="X1492" s="188"/>
    </row>
    <row r="1493" spans="1:24" ht="20.25" customHeight="1">
      <c r="A1493" s="188"/>
      <c r="B1493" s="189"/>
      <c r="C1493" s="188"/>
      <c r="D1493" s="189"/>
      <c r="E1493" s="190"/>
      <c r="F1493" s="188"/>
      <c r="G1493" s="191"/>
      <c r="H1493" s="189"/>
      <c r="I1493" s="114"/>
      <c r="J1493" s="114"/>
      <c r="K1493" s="188"/>
      <c r="L1493" s="188"/>
      <c r="M1493" s="193"/>
      <c r="N1493" s="194"/>
      <c r="O1493" s="115"/>
      <c r="P1493" s="117"/>
      <c r="Q1493" s="193"/>
      <c r="R1493" s="195"/>
      <c r="S1493" s="195"/>
      <c r="T1493" s="195"/>
      <c r="U1493" s="195"/>
      <c r="V1493" s="195"/>
      <c r="W1493" s="196"/>
      <c r="X1493" s="188"/>
    </row>
    <row r="1494" spans="1:24" ht="20.25" customHeight="1">
      <c r="A1494" s="188"/>
      <c r="B1494" s="189"/>
      <c r="C1494" s="188"/>
      <c r="D1494" s="189"/>
      <c r="E1494" s="190"/>
      <c r="F1494" s="188"/>
      <c r="G1494" s="191"/>
      <c r="H1494" s="189"/>
      <c r="I1494" s="114"/>
      <c r="J1494" s="114"/>
      <c r="K1494" s="188"/>
      <c r="L1494" s="188"/>
      <c r="M1494" s="193"/>
      <c r="N1494" s="194"/>
      <c r="O1494" s="115"/>
      <c r="P1494" s="117"/>
      <c r="Q1494" s="193"/>
      <c r="R1494" s="195"/>
      <c r="S1494" s="195"/>
      <c r="T1494" s="195"/>
      <c r="U1494" s="195"/>
      <c r="V1494" s="195"/>
      <c r="W1494" s="196"/>
      <c r="X1494" s="188"/>
    </row>
    <row r="1495" spans="1:24" ht="20.25" customHeight="1">
      <c r="A1495" s="188"/>
      <c r="B1495" s="189"/>
      <c r="C1495" s="188"/>
      <c r="D1495" s="189"/>
      <c r="E1495" s="190"/>
      <c r="F1495" s="188"/>
      <c r="G1495" s="191"/>
      <c r="H1495" s="189"/>
      <c r="I1495" s="114"/>
      <c r="J1495" s="114"/>
      <c r="K1495" s="188"/>
      <c r="L1495" s="188"/>
      <c r="M1495" s="193"/>
      <c r="N1495" s="194"/>
      <c r="O1495" s="115"/>
      <c r="P1495" s="117"/>
      <c r="Q1495" s="193"/>
      <c r="R1495" s="195"/>
      <c r="S1495" s="195"/>
      <c r="T1495" s="195"/>
      <c r="U1495" s="195"/>
      <c r="V1495" s="195"/>
      <c r="W1495" s="196"/>
      <c r="X1495" s="188"/>
    </row>
    <row r="1496" spans="1:24" ht="20.25" customHeight="1">
      <c r="A1496" s="188"/>
      <c r="B1496" s="189"/>
      <c r="C1496" s="188"/>
      <c r="D1496" s="189"/>
      <c r="E1496" s="190"/>
      <c r="F1496" s="188"/>
      <c r="G1496" s="191"/>
      <c r="H1496" s="189"/>
      <c r="I1496" s="114"/>
      <c r="J1496" s="114"/>
      <c r="K1496" s="188"/>
      <c r="L1496" s="188"/>
      <c r="M1496" s="193"/>
      <c r="N1496" s="194"/>
      <c r="O1496" s="115"/>
      <c r="P1496" s="117"/>
      <c r="Q1496" s="193"/>
      <c r="R1496" s="195"/>
      <c r="S1496" s="195"/>
      <c r="T1496" s="195"/>
      <c r="U1496" s="195"/>
      <c r="V1496" s="195"/>
      <c r="W1496" s="196"/>
      <c r="X1496" s="188"/>
    </row>
    <row r="1497" spans="1:24" ht="20.25" customHeight="1">
      <c r="A1497" s="188"/>
      <c r="B1497" s="189"/>
      <c r="C1497" s="188"/>
      <c r="D1497" s="189"/>
      <c r="E1497" s="190"/>
      <c r="F1497" s="188"/>
      <c r="G1497" s="191"/>
      <c r="H1497" s="189"/>
      <c r="I1497" s="114"/>
      <c r="J1497" s="114"/>
      <c r="K1497" s="188"/>
      <c r="L1497" s="188"/>
      <c r="M1497" s="193"/>
      <c r="N1497" s="194"/>
      <c r="O1497" s="115"/>
      <c r="P1497" s="117"/>
      <c r="Q1497" s="193"/>
      <c r="R1497" s="195"/>
      <c r="S1497" s="195"/>
      <c r="T1497" s="195"/>
      <c r="U1497" s="195"/>
      <c r="V1497" s="195"/>
      <c r="W1497" s="196"/>
      <c r="X1497" s="188"/>
    </row>
    <row r="1498" spans="1:24" ht="20.25" customHeight="1">
      <c r="A1498" s="188"/>
      <c r="B1498" s="189"/>
      <c r="C1498" s="188"/>
      <c r="D1498" s="189"/>
      <c r="E1498" s="190"/>
      <c r="F1498" s="188"/>
      <c r="G1498" s="191"/>
      <c r="H1498" s="189"/>
      <c r="I1498" s="114"/>
      <c r="J1498" s="114"/>
      <c r="K1498" s="188"/>
      <c r="L1498" s="188"/>
      <c r="M1498" s="193"/>
      <c r="N1498" s="194"/>
      <c r="O1498" s="115"/>
      <c r="P1498" s="117"/>
      <c r="Q1498" s="193"/>
      <c r="R1498" s="195"/>
      <c r="S1498" s="195"/>
      <c r="T1498" s="195"/>
      <c r="U1498" s="195"/>
      <c r="V1498" s="195"/>
      <c r="W1498" s="196"/>
      <c r="X1498" s="188"/>
    </row>
    <row r="1499" spans="1:24" ht="20.25" customHeight="1">
      <c r="A1499" s="188"/>
      <c r="B1499" s="189"/>
      <c r="C1499" s="188"/>
      <c r="D1499" s="189"/>
      <c r="E1499" s="190"/>
      <c r="F1499" s="188"/>
      <c r="G1499" s="191"/>
      <c r="H1499" s="189"/>
      <c r="I1499" s="114"/>
      <c r="J1499" s="114"/>
      <c r="K1499" s="188"/>
      <c r="L1499" s="188"/>
      <c r="M1499" s="193"/>
      <c r="N1499" s="194"/>
      <c r="O1499" s="115"/>
      <c r="P1499" s="117"/>
      <c r="Q1499" s="193"/>
      <c r="R1499" s="195"/>
      <c r="S1499" s="195"/>
      <c r="T1499" s="195"/>
      <c r="U1499" s="195"/>
      <c r="V1499" s="195"/>
      <c r="W1499" s="196"/>
      <c r="X1499" s="188"/>
    </row>
    <row r="1500" spans="1:24" ht="20.25" customHeight="1">
      <c r="A1500" s="188"/>
      <c r="B1500" s="189"/>
      <c r="C1500" s="188"/>
      <c r="D1500" s="189"/>
      <c r="E1500" s="190"/>
      <c r="F1500" s="188"/>
      <c r="G1500" s="191"/>
      <c r="H1500" s="189"/>
      <c r="I1500" s="114"/>
      <c r="J1500" s="114"/>
      <c r="K1500" s="188"/>
      <c r="L1500" s="188"/>
      <c r="M1500" s="193"/>
      <c r="N1500" s="194"/>
      <c r="O1500" s="115"/>
      <c r="P1500" s="117"/>
      <c r="Q1500" s="193"/>
      <c r="R1500" s="195"/>
      <c r="S1500" s="195"/>
      <c r="T1500" s="195"/>
      <c r="U1500" s="195"/>
      <c r="V1500" s="195"/>
      <c r="W1500" s="196"/>
      <c r="X1500" s="188"/>
    </row>
    <row r="1501" spans="1:24" ht="20.25" customHeight="1">
      <c r="A1501" s="188"/>
      <c r="B1501" s="189"/>
      <c r="C1501" s="188"/>
      <c r="D1501" s="189"/>
      <c r="E1501" s="190"/>
      <c r="F1501" s="188"/>
      <c r="G1501" s="191"/>
      <c r="H1501" s="189"/>
      <c r="I1501" s="114"/>
      <c r="J1501" s="114"/>
      <c r="K1501" s="188"/>
      <c r="L1501" s="188"/>
      <c r="M1501" s="193"/>
      <c r="N1501" s="194"/>
      <c r="O1501" s="115"/>
      <c r="P1501" s="117"/>
      <c r="Q1501" s="193"/>
      <c r="R1501" s="195"/>
      <c r="S1501" s="195"/>
      <c r="T1501" s="195"/>
      <c r="U1501" s="195"/>
      <c r="V1501" s="195"/>
      <c r="W1501" s="196"/>
      <c r="X1501" s="188"/>
    </row>
    <row r="1502" spans="1:24" ht="20.25" customHeight="1">
      <c r="A1502" s="188"/>
      <c r="B1502" s="189"/>
      <c r="C1502" s="188"/>
      <c r="D1502" s="189"/>
      <c r="E1502" s="190"/>
      <c r="F1502" s="188"/>
      <c r="G1502" s="191"/>
      <c r="H1502" s="189"/>
      <c r="I1502" s="114"/>
      <c r="J1502" s="114"/>
      <c r="K1502" s="188"/>
      <c r="L1502" s="188"/>
      <c r="M1502" s="193"/>
      <c r="N1502" s="194"/>
      <c r="O1502" s="115"/>
      <c r="P1502" s="117"/>
      <c r="Q1502" s="193"/>
      <c r="R1502" s="195"/>
      <c r="S1502" s="195"/>
      <c r="T1502" s="195"/>
      <c r="U1502" s="195"/>
      <c r="V1502" s="195"/>
      <c r="W1502" s="196"/>
      <c r="X1502" s="188"/>
    </row>
    <row r="1503" spans="1:24" ht="20.25" customHeight="1">
      <c r="A1503" s="188"/>
      <c r="B1503" s="189"/>
      <c r="C1503" s="188"/>
      <c r="D1503" s="189"/>
      <c r="E1503" s="190"/>
      <c r="F1503" s="188"/>
      <c r="G1503" s="191"/>
      <c r="H1503" s="189"/>
      <c r="I1503" s="114"/>
      <c r="J1503" s="114"/>
      <c r="K1503" s="188"/>
      <c r="L1503" s="188"/>
      <c r="M1503" s="193"/>
      <c r="N1503" s="194"/>
      <c r="O1503" s="115"/>
      <c r="P1503" s="117"/>
      <c r="Q1503" s="193"/>
      <c r="R1503" s="195"/>
      <c r="S1503" s="195"/>
      <c r="T1503" s="195"/>
      <c r="U1503" s="195"/>
      <c r="V1503" s="195"/>
      <c r="W1503" s="196"/>
      <c r="X1503" s="188"/>
    </row>
    <row r="1504" spans="1:24" ht="20.25" customHeight="1">
      <c r="A1504" s="188"/>
      <c r="B1504" s="189"/>
      <c r="C1504" s="188"/>
      <c r="D1504" s="189"/>
      <c r="E1504" s="190"/>
      <c r="F1504" s="188"/>
      <c r="G1504" s="191"/>
      <c r="H1504" s="189"/>
      <c r="I1504" s="114"/>
      <c r="J1504" s="114"/>
      <c r="K1504" s="188"/>
      <c r="L1504" s="188"/>
      <c r="M1504" s="193"/>
      <c r="N1504" s="194"/>
      <c r="O1504" s="115"/>
      <c r="P1504" s="117"/>
      <c r="Q1504" s="193"/>
      <c r="R1504" s="195"/>
      <c r="S1504" s="195"/>
      <c r="T1504" s="195"/>
      <c r="U1504" s="195"/>
      <c r="V1504" s="195"/>
      <c r="W1504" s="196"/>
      <c r="X1504" s="188"/>
    </row>
    <row r="1505" spans="1:24" ht="20.25" customHeight="1">
      <c r="A1505" s="188"/>
      <c r="B1505" s="189"/>
      <c r="C1505" s="188"/>
      <c r="D1505" s="189"/>
      <c r="E1505" s="190"/>
      <c r="F1505" s="188"/>
      <c r="G1505" s="191"/>
      <c r="H1505" s="189"/>
      <c r="I1505" s="114"/>
      <c r="J1505" s="114"/>
      <c r="K1505" s="188"/>
      <c r="L1505" s="188"/>
      <c r="M1505" s="193"/>
      <c r="N1505" s="194"/>
      <c r="O1505" s="115"/>
      <c r="P1505" s="117"/>
      <c r="Q1505" s="193"/>
      <c r="R1505" s="195"/>
      <c r="S1505" s="195"/>
      <c r="T1505" s="195"/>
      <c r="U1505" s="195"/>
      <c r="V1505" s="195"/>
      <c r="W1505" s="196"/>
      <c r="X1505" s="188"/>
    </row>
    <row r="1506" spans="1:24" ht="20.25" customHeight="1">
      <c r="A1506" s="188"/>
      <c r="B1506" s="189"/>
      <c r="C1506" s="188"/>
      <c r="D1506" s="189"/>
      <c r="E1506" s="190"/>
      <c r="F1506" s="188"/>
      <c r="G1506" s="191"/>
      <c r="H1506" s="189"/>
      <c r="I1506" s="114"/>
      <c r="J1506" s="114"/>
      <c r="K1506" s="188"/>
      <c r="L1506" s="188"/>
      <c r="M1506" s="193"/>
      <c r="N1506" s="194"/>
      <c r="O1506" s="115"/>
      <c r="P1506" s="117"/>
      <c r="Q1506" s="193"/>
      <c r="R1506" s="195"/>
      <c r="S1506" s="195"/>
      <c r="T1506" s="195"/>
      <c r="U1506" s="195"/>
      <c r="V1506" s="195"/>
      <c r="W1506" s="196"/>
      <c r="X1506" s="188"/>
    </row>
    <row r="1507" spans="1:24" ht="20.25" customHeight="1">
      <c r="A1507" s="188"/>
      <c r="B1507" s="189"/>
      <c r="C1507" s="188"/>
      <c r="D1507" s="189"/>
      <c r="E1507" s="190"/>
      <c r="F1507" s="188"/>
      <c r="G1507" s="191"/>
      <c r="H1507" s="189"/>
      <c r="I1507" s="114"/>
      <c r="J1507" s="114"/>
      <c r="K1507" s="188"/>
      <c r="L1507" s="188"/>
      <c r="M1507" s="193"/>
      <c r="N1507" s="194"/>
      <c r="O1507" s="115"/>
      <c r="P1507" s="117"/>
      <c r="Q1507" s="193"/>
      <c r="R1507" s="195"/>
      <c r="S1507" s="195"/>
      <c r="T1507" s="195"/>
      <c r="U1507" s="195"/>
      <c r="V1507" s="195"/>
      <c r="W1507" s="196"/>
      <c r="X1507" s="188"/>
    </row>
    <row r="1508" spans="1:24" ht="20.25" customHeight="1">
      <c r="A1508" s="188"/>
      <c r="B1508" s="189"/>
      <c r="C1508" s="188"/>
      <c r="D1508" s="189"/>
      <c r="E1508" s="190"/>
      <c r="F1508" s="188"/>
      <c r="G1508" s="191"/>
      <c r="H1508" s="189"/>
      <c r="I1508" s="114"/>
      <c r="J1508" s="114"/>
      <c r="K1508" s="188"/>
      <c r="L1508" s="188"/>
      <c r="M1508" s="193"/>
      <c r="N1508" s="194"/>
      <c r="O1508" s="115"/>
      <c r="P1508" s="117"/>
      <c r="Q1508" s="193"/>
      <c r="R1508" s="195"/>
      <c r="S1508" s="195"/>
      <c r="T1508" s="195"/>
      <c r="U1508" s="195"/>
      <c r="V1508" s="195"/>
      <c r="W1508" s="196"/>
      <c r="X1508" s="188"/>
    </row>
    <row r="1509" spans="1:24" ht="20.25" customHeight="1">
      <c r="A1509" s="188"/>
      <c r="B1509" s="189"/>
      <c r="C1509" s="188"/>
      <c r="D1509" s="189"/>
      <c r="E1509" s="190"/>
      <c r="F1509" s="188"/>
      <c r="G1509" s="191"/>
      <c r="H1509" s="189"/>
      <c r="I1509" s="114"/>
      <c r="J1509" s="114"/>
      <c r="K1509" s="188"/>
      <c r="L1509" s="188"/>
      <c r="M1509" s="193"/>
      <c r="N1509" s="194"/>
      <c r="O1509" s="115"/>
      <c r="P1509" s="117"/>
      <c r="Q1509" s="193"/>
      <c r="R1509" s="195"/>
      <c r="S1509" s="195"/>
      <c r="T1509" s="195"/>
      <c r="U1509" s="195"/>
      <c r="V1509" s="195"/>
      <c r="W1509" s="196"/>
      <c r="X1509" s="188"/>
    </row>
    <row r="1510" spans="1:24" ht="20.25" customHeight="1">
      <c r="A1510" s="188"/>
      <c r="B1510" s="189"/>
      <c r="C1510" s="188"/>
      <c r="D1510" s="189"/>
      <c r="E1510" s="190"/>
      <c r="F1510" s="188"/>
      <c r="G1510" s="191"/>
      <c r="H1510" s="189"/>
      <c r="I1510" s="114"/>
      <c r="J1510" s="114"/>
      <c r="K1510" s="188"/>
      <c r="L1510" s="188"/>
      <c r="M1510" s="193"/>
      <c r="N1510" s="194"/>
      <c r="O1510" s="115"/>
      <c r="P1510" s="117"/>
      <c r="Q1510" s="193"/>
      <c r="R1510" s="195"/>
      <c r="S1510" s="195"/>
      <c r="T1510" s="195"/>
      <c r="U1510" s="195"/>
      <c r="V1510" s="195"/>
      <c r="W1510" s="196"/>
      <c r="X1510" s="188"/>
    </row>
    <row r="1511" spans="1:24" ht="20.25" customHeight="1">
      <c r="A1511" s="188"/>
      <c r="B1511" s="189"/>
      <c r="C1511" s="188"/>
      <c r="D1511" s="189"/>
      <c r="E1511" s="190"/>
      <c r="F1511" s="188"/>
      <c r="G1511" s="191"/>
      <c r="H1511" s="189"/>
      <c r="I1511" s="114"/>
      <c r="J1511" s="114"/>
      <c r="K1511" s="188"/>
      <c r="L1511" s="188"/>
      <c r="M1511" s="193"/>
      <c r="N1511" s="194"/>
      <c r="O1511" s="115"/>
      <c r="P1511" s="117"/>
      <c r="Q1511" s="193"/>
      <c r="R1511" s="195"/>
      <c r="S1511" s="195"/>
      <c r="T1511" s="195"/>
      <c r="U1511" s="195"/>
      <c r="V1511" s="195"/>
      <c r="W1511" s="196"/>
      <c r="X1511" s="188"/>
    </row>
    <row r="1512" spans="1:24" ht="20.25" customHeight="1">
      <c r="A1512" s="188"/>
      <c r="B1512" s="189"/>
      <c r="C1512" s="188"/>
      <c r="D1512" s="189"/>
      <c r="E1512" s="190"/>
      <c r="F1512" s="188"/>
      <c r="G1512" s="191"/>
      <c r="H1512" s="189"/>
      <c r="I1512" s="114"/>
      <c r="J1512" s="114"/>
      <c r="K1512" s="188"/>
      <c r="L1512" s="188"/>
      <c r="M1512" s="193"/>
      <c r="N1512" s="194"/>
      <c r="O1512" s="115"/>
      <c r="P1512" s="117"/>
      <c r="Q1512" s="193"/>
      <c r="R1512" s="195"/>
      <c r="S1512" s="195"/>
      <c r="T1512" s="195"/>
      <c r="U1512" s="195"/>
      <c r="V1512" s="195"/>
      <c r="W1512" s="196"/>
      <c r="X1512" s="188"/>
    </row>
    <row r="1513" spans="1:24" ht="20.25" customHeight="1">
      <c r="A1513" s="188"/>
      <c r="B1513" s="189"/>
      <c r="C1513" s="188"/>
      <c r="D1513" s="189"/>
      <c r="E1513" s="190"/>
      <c r="F1513" s="188"/>
      <c r="G1513" s="191"/>
      <c r="H1513" s="189"/>
      <c r="I1513" s="114"/>
      <c r="J1513" s="114"/>
      <c r="K1513" s="188"/>
      <c r="L1513" s="188"/>
      <c r="M1513" s="193"/>
      <c r="N1513" s="194"/>
      <c r="O1513" s="115"/>
      <c r="P1513" s="117"/>
      <c r="Q1513" s="193"/>
      <c r="R1513" s="195"/>
      <c r="S1513" s="195"/>
      <c r="T1513" s="195"/>
      <c r="U1513" s="195"/>
      <c r="V1513" s="195"/>
      <c r="W1513" s="196"/>
      <c r="X1513" s="188"/>
    </row>
    <row r="1514" spans="1:24" ht="20.25" customHeight="1">
      <c r="A1514" s="188"/>
      <c r="B1514" s="189"/>
      <c r="C1514" s="188"/>
      <c r="D1514" s="189"/>
      <c r="E1514" s="190"/>
      <c r="F1514" s="188"/>
      <c r="G1514" s="191"/>
      <c r="H1514" s="189"/>
      <c r="I1514" s="114"/>
      <c r="J1514" s="114"/>
      <c r="K1514" s="188"/>
      <c r="L1514" s="188"/>
      <c r="M1514" s="193"/>
      <c r="N1514" s="194"/>
      <c r="O1514" s="115"/>
      <c r="P1514" s="117"/>
      <c r="Q1514" s="193"/>
      <c r="R1514" s="195"/>
      <c r="S1514" s="195"/>
      <c r="T1514" s="195"/>
      <c r="U1514" s="195"/>
      <c r="V1514" s="195"/>
      <c r="W1514" s="196"/>
      <c r="X1514" s="188"/>
    </row>
    <row r="1515" spans="1:24" ht="20.25" customHeight="1">
      <c r="A1515" s="188"/>
      <c r="B1515" s="189"/>
      <c r="C1515" s="188"/>
      <c r="D1515" s="189"/>
      <c r="E1515" s="190"/>
      <c r="F1515" s="188"/>
      <c r="G1515" s="191"/>
      <c r="H1515" s="189"/>
      <c r="I1515" s="114"/>
      <c r="J1515" s="114"/>
      <c r="K1515" s="188"/>
      <c r="L1515" s="188"/>
      <c r="M1515" s="193"/>
      <c r="N1515" s="194"/>
      <c r="O1515" s="115"/>
      <c r="P1515" s="117"/>
      <c r="Q1515" s="193"/>
      <c r="R1515" s="195"/>
      <c r="S1515" s="195"/>
      <c r="T1515" s="195"/>
      <c r="U1515" s="195"/>
      <c r="V1515" s="195"/>
      <c r="W1515" s="196"/>
      <c r="X1515" s="188"/>
    </row>
    <row r="1516" spans="1:24" ht="20.25" customHeight="1">
      <c r="A1516" s="188"/>
      <c r="B1516" s="189"/>
      <c r="C1516" s="188"/>
      <c r="D1516" s="189"/>
      <c r="E1516" s="190"/>
      <c r="F1516" s="188"/>
      <c r="G1516" s="191"/>
      <c r="H1516" s="189"/>
      <c r="I1516" s="114"/>
      <c r="J1516" s="114"/>
      <c r="K1516" s="188"/>
      <c r="L1516" s="188"/>
      <c r="M1516" s="193"/>
      <c r="N1516" s="194"/>
      <c r="O1516" s="115"/>
      <c r="P1516" s="117"/>
      <c r="Q1516" s="193"/>
      <c r="R1516" s="195"/>
      <c r="S1516" s="195"/>
      <c r="T1516" s="195"/>
      <c r="U1516" s="195"/>
      <c r="V1516" s="195"/>
      <c r="W1516" s="196"/>
      <c r="X1516" s="188"/>
    </row>
    <row r="1517" spans="1:24" ht="20.25" customHeight="1">
      <c r="A1517" s="188"/>
      <c r="B1517" s="189"/>
      <c r="C1517" s="188"/>
      <c r="D1517" s="189"/>
      <c r="E1517" s="190"/>
      <c r="F1517" s="188"/>
      <c r="G1517" s="191"/>
      <c r="H1517" s="189"/>
      <c r="I1517" s="114"/>
      <c r="J1517" s="114"/>
      <c r="K1517" s="188"/>
      <c r="L1517" s="188"/>
      <c r="M1517" s="193"/>
      <c r="N1517" s="194"/>
      <c r="O1517" s="115"/>
      <c r="P1517" s="117"/>
      <c r="Q1517" s="193"/>
      <c r="R1517" s="195"/>
      <c r="S1517" s="195"/>
      <c r="T1517" s="195"/>
      <c r="U1517" s="195"/>
      <c r="V1517" s="195"/>
      <c r="W1517" s="196"/>
      <c r="X1517" s="188"/>
    </row>
    <row r="1518" spans="1:24" ht="20.25" customHeight="1">
      <c r="A1518" s="188"/>
      <c r="B1518" s="189"/>
      <c r="C1518" s="188"/>
      <c r="D1518" s="189"/>
      <c r="E1518" s="190"/>
      <c r="F1518" s="188"/>
      <c r="G1518" s="191"/>
      <c r="H1518" s="189"/>
      <c r="I1518" s="114"/>
      <c r="J1518" s="114"/>
      <c r="K1518" s="188"/>
      <c r="L1518" s="188"/>
      <c r="M1518" s="193"/>
      <c r="N1518" s="194"/>
      <c r="O1518" s="115"/>
      <c r="P1518" s="117"/>
      <c r="Q1518" s="193"/>
      <c r="R1518" s="195"/>
      <c r="S1518" s="195"/>
      <c r="T1518" s="195"/>
      <c r="U1518" s="195"/>
      <c r="V1518" s="195"/>
      <c r="W1518" s="196"/>
      <c r="X1518" s="188"/>
    </row>
    <row r="1519" spans="1:24" ht="20.25" customHeight="1">
      <c r="A1519" s="188"/>
      <c r="B1519" s="189"/>
      <c r="C1519" s="188"/>
      <c r="D1519" s="189"/>
      <c r="E1519" s="190"/>
      <c r="F1519" s="188"/>
      <c r="G1519" s="191"/>
      <c r="H1519" s="189"/>
      <c r="I1519" s="114"/>
      <c r="J1519" s="114"/>
      <c r="K1519" s="188"/>
      <c r="L1519" s="188"/>
      <c r="M1519" s="193"/>
      <c r="N1519" s="194"/>
      <c r="O1519" s="115"/>
      <c r="P1519" s="117"/>
      <c r="Q1519" s="193"/>
      <c r="R1519" s="195"/>
      <c r="S1519" s="195"/>
      <c r="T1519" s="195"/>
      <c r="U1519" s="195"/>
      <c r="V1519" s="195"/>
      <c r="W1519" s="196"/>
      <c r="X1519" s="188"/>
    </row>
    <row r="1520" spans="1:24" ht="20.25" customHeight="1">
      <c r="A1520" s="188"/>
      <c r="B1520" s="189"/>
      <c r="C1520" s="188"/>
      <c r="D1520" s="189"/>
      <c r="E1520" s="190"/>
      <c r="F1520" s="188"/>
      <c r="G1520" s="191"/>
      <c r="H1520" s="189"/>
      <c r="I1520" s="114"/>
      <c r="J1520" s="114"/>
      <c r="K1520" s="188"/>
      <c r="L1520" s="188"/>
      <c r="M1520" s="193"/>
      <c r="N1520" s="194"/>
      <c r="O1520" s="115"/>
      <c r="P1520" s="117"/>
      <c r="Q1520" s="193"/>
      <c r="R1520" s="195"/>
      <c r="S1520" s="195"/>
      <c r="T1520" s="195"/>
      <c r="U1520" s="195"/>
      <c r="V1520" s="195"/>
      <c r="W1520" s="196"/>
      <c r="X1520" s="188"/>
    </row>
    <row r="1521" spans="1:24" ht="20.25" customHeight="1">
      <c r="A1521" s="188"/>
      <c r="B1521" s="189"/>
      <c r="C1521" s="188"/>
      <c r="D1521" s="189"/>
      <c r="E1521" s="190"/>
      <c r="F1521" s="188"/>
      <c r="G1521" s="191"/>
      <c r="H1521" s="189"/>
      <c r="I1521" s="114"/>
      <c r="J1521" s="114"/>
      <c r="K1521" s="188"/>
      <c r="L1521" s="188"/>
      <c r="M1521" s="193"/>
      <c r="N1521" s="194"/>
      <c r="O1521" s="115"/>
      <c r="P1521" s="117"/>
      <c r="Q1521" s="193"/>
      <c r="R1521" s="195"/>
      <c r="S1521" s="195"/>
      <c r="T1521" s="195"/>
      <c r="U1521" s="195"/>
      <c r="V1521" s="195"/>
      <c r="W1521" s="196"/>
      <c r="X1521" s="188"/>
    </row>
    <row r="1522" spans="1:24" ht="20.25" customHeight="1">
      <c r="A1522" s="188"/>
      <c r="B1522" s="189"/>
      <c r="C1522" s="188"/>
      <c r="D1522" s="189"/>
      <c r="E1522" s="190"/>
      <c r="F1522" s="188"/>
      <c r="G1522" s="191"/>
      <c r="H1522" s="189"/>
      <c r="I1522" s="114"/>
      <c r="J1522" s="114"/>
      <c r="K1522" s="188"/>
      <c r="L1522" s="188"/>
      <c r="M1522" s="193"/>
      <c r="N1522" s="194"/>
      <c r="O1522" s="115"/>
      <c r="P1522" s="117"/>
      <c r="Q1522" s="193"/>
      <c r="R1522" s="195"/>
      <c r="S1522" s="195"/>
      <c r="T1522" s="195"/>
      <c r="U1522" s="195"/>
      <c r="V1522" s="195"/>
      <c r="W1522" s="196"/>
      <c r="X1522" s="188"/>
    </row>
    <row r="1523" spans="1:24" ht="20.25" customHeight="1">
      <c r="A1523" s="188"/>
      <c r="B1523" s="189"/>
      <c r="C1523" s="188"/>
      <c r="D1523" s="189"/>
      <c r="E1523" s="190"/>
      <c r="F1523" s="188"/>
      <c r="G1523" s="191"/>
      <c r="H1523" s="189"/>
      <c r="I1523" s="114"/>
      <c r="J1523" s="114"/>
      <c r="K1523" s="188"/>
      <c r="L1523" s="188"/>
      <c r="M1523" s="193"/>
      <c r="N1523" s="194"/>
      <c r="O1523" s="115"/>
      <c r="P1523" s="117"/>
      <c r="Q1523" s="193"/>
      <c r="R1523" s="195"/>
      <c r="S1523" s="195"/>
      <c r="T1523" s="195"/>
      <c r="U1523" s="195"/>
      <c r="V1523" s="195"/>
      <c r="W1523" s="196"/>
      <c r="X1523" s="188"/>
    </row>
    <row r="1524" spans="1:24" ht="20.25" customHeight="1">
      <c r="A1524" s="188"/>
      <c r="B1524" s="189"/>
      <c r="C1524" s="188"/>
      <c r="D1524" s="189"/>
      <c r="E1524" s="190"/>
      <c r="F1524" s="188"/>
      <c r="G1524" s="191"/>
      <c r="H1524" s="189"/>
      <c r="I1524" s="114"/>
      <c r="J1524" s="114"/>
      <c r="K1524" s="188"/>
      <c r="L1524" s="188"/>
      <c r="M1524" s="193"/>
      <c r="N1524" s="194"/>
      <c r="O1524" s="115"/>
      <c r="P1524" s="117"/>
      <c r="Q1524" s="193"/>
      <c r="R1524" s="195"/>
      <c r="S1524" s="195"/>
      <c r="T1524" s="195"/>
      <c r="U1524" s="195"/>
      <c r="V1524" s="195"/>
      <c r="W1524" s="196"/>
      <c r="X1524" s="188"/>
    </row>
    <row r="1525" spans="1:24" ht="20.25" customHeight="1">
      <c r="A1525" s="188"/>
      <c r="B1525" s="189"/>
      <c r="C1525" s="188"/>
      <c r="D1525" s="189"/>
      <c r="E1525" s="190"/>
      <c r="F1525" s="188"/>
      <c r="G1525" s="191"/>
      <c r="H1525" s="189"/>
      <c r="I1525" s="114"/>
      <c r="J1525" s="114"/>
      <c r="K1525" s="188"/>
      <c r="L1525" s="188"/>
      <c r="M1525" s="193"/>
      <c r="N1525" s="194"/>
      <c r="O1525" s="115"/>
      <c r="P1525" s="117"/>
      <c r="Q1525" s="193"/>
      <c r="R1525" s="195"/>
      <c r="S1525" s="195"/>
      <c r="T1525" s="195"/>
      <c r="U1525" s="195"/>
      <c r="V1525" s="195"/>
      <c r="W1525" s="196"/>
      <c r="X1525" s="188"/>
    </row>
    <row r="1526" spans="1:24" ht="20.25" customHeight="1">
      <c r="A1526" s="188"/>
      <c r="B1526" s="189"/>
      <c r="C1526" s="188"/>
      <c r="D1526" s="189"/>
      <c r="E1526" s="190"/>
      <c r="F1526" s="188"/>
      <c r="G1526" s="191"/>
      <c r="H1526" s="189"/>
      <c r="I1526" s="114"/>
      <c r="J1526" s="114"/>
      <c r="K1526" s="188"/>
      <c r="L1526" s="188"/>
      <c r="M1526" s="193"/>
      <c r="N1526" s="194"/>
      <c r="O1526" s="115"/>
      <c r="P1526" s="117"/>
      <c r="Q1526" s="193"/>
      <c r="R1526" s="195"/>
      <c r="S1526" s="195"/>
      <c r="T1526" s="195"/>
      <c r="U1526" s="195"/>
      <c r="V1526" s="195"/>
      <c r="W1526" s="196"/>
      <c r="X1526" s="188"/>
    </row>
    <row r="1527" spans="1:24" ht="20.25" customHeight="1">
      <c r="A1527" s="188"/>
      <c r="B1527" s="189"/>
      <c r="C1527" s="188"/>
      <c r="D1527" s="189"/>
      <c r="E1527" s="190"/>
      <c r="F1527" s="188"/>
      <c r="G1527" s="191"/>
      <c r="H1527" s="189"/>
      <c r="I1527" s="114"/>
      <c r="J1527" s="114"/>
      <c r="K1527" s="188"/>
      <c r="L1527" s="188"/>
      <c r="M1527" s="193"/>
      <c r="N1527" s="194"/>
      <c r="O1527" s="115"/>
      <c r="P1527" s="117"/>
      <c r="Q1527" s="193"/>
      <c r="R1527" s="195"/>
      <c r="S1527" s="195"/>
      <c r="T1527" s="195"/>
      <c r="U1527" s="195"/>
      <c r="V1527" s="195"/>
      <c r="W1527" s="196"/>
      <c r="X1527" s="188"/>
    </row>
    <row r="1528" spans="1:24" ht="20.25" customHeight="1">
      <c r="A1528" s="188"/>
      <c r="B1528" s="189"/>
      <c r="C1528" s="188"/>
      <c r="D1528" s="189"/>
      <c r="E1528" s="190"/>
      <c r="F1528" s="188"/>
      <c r="G1528" s="191"/>
      <c r="H1528" s="189"/>
      <c r="I1528" s="114"/>
      <c r="J1528" s="114"/>
      <c r="K1528" s="188"/>
      <c r="L1528" s="188"/>
      <c r="M1528" s="193"/>
      <c r="N1528" s="194"/>
      <c r="O1528" s="115"/>
      <c r="P1528" s="117"/>
      <c r="Q1528" s="193"/>
      <c r="R1528" s="195"/>
      <c r="S1528" s="195"/>
      <c r="T1528" s="195"/>
      <c r="U1528" s="195"/>
      <c r="V1528" s="195"/>
      <c r="W1528" s="196"/>
      <c r="X1528" s="188"/>
    </row>
    <row r="1529" spans="1:24" ht="20.25" customHeight="1">
      <c r="A1529" s="188"/>
      <c r="B1529" s="189"/>
      <c r="C1529" s="188"/>
      <c r="D1529" s="189"/>
      <c r="E1529" s="190"/>
      <c r="F1529" s="188"/>
      <c r="G1529" s="191"/>
      <c r="H1529" s="189"/>
      <c r="I1529" s="114"/>
      <c r="J1529" s="114"/>
      <c r="K1529" s="188"/>
      <c r="L1529" s="188"/>
      <c r="M1529" s="193"/>
      <c r="N1529" s="194"/>
      <c r="O1529" s="115"/>
      <c r="P1529" s="117"/>
      <c r="Q1529" s="193"/>
      <c r="R1529" s="195"/>
      <c r="S1529" s="195"/>
      <c r="T1529" s="195"/>
      <c r="U1529" s="195"/>
      <c r="V1529" s="195"/>
      <c r="W1529" s="196"/>
      <c r="X1529" s="188"/>
    </row>
    <row r="1530" spans="1:24" ht="20.25" customHeight="1">
      <c r="A1530" s="188"/>
      <c r="B1530" s="189"/>
      <c r="C1530" s="188"/>
      <c r="D1530" s="189"/>
      <c r="E1530" s="190"/>
      <c r="F1530" s="188"/>
      <c r="G1530" s="191"/>
      <c r="H1530" s="189"/>
      <c r="I1530" s="114"/>
      <c r="J1530" s="114"/>
      <c r="K1530" s="188"/>
      <c r="L1530" s="188"/>
      <c r="M1530" s="193"/>
      <c r="N1530" s="194"/>
      <c r="O1530" s="115"/>
      <c r="P1530" s="117"/>
      <c r="Q1530" s="193"/>
      <c r="R1530" s="195"/>
      <c r="S1530" s="195"/>
      <c r="T1530" s="195"/>
      <c r="U1530" s="195"/>
      <c r="V1530" s="195"/>
      <c r="W1530" s="196"/>
      <c r="X1530" s="188"/>
    </row>
    <row r="1531" spans="1:24" ht="20.25" customHeight="1">
      <c r="A1531" s="188"/>
      <c r="B1531" s="189"/>
      <c r="C1531" s="188"/>
      <c r="D1531" s="189"/>
      <c r="E1531" s="190"/>
      <c r="F1531" s="188"/>
      <c r="G1531" s="191"/>
      <c r="H1531" s="189"/>
      <c r="I1531" s="114"/>
      <c r="J1531" s="114"/>
      <c r="K1531" s="188"/>
      <c r="L1531" s="188"/>
      <c r="M1531" s="193"/>
      <c r="N1531" s="194"/>
      <c r="O1531" s="115"/>
      <c r="P1531" s="117"/>
      <c r="Q1531" s="193"/>
      <c r="R1531" s="195"/>
      <c r="S1531" s="195"/>
      <c r="T1531" s="195"/>
      <c r="U1531" s="195"/>
      <c r="V1531" s="195"/>
      <c r="W1531" s="196"/>
      <c r="X1531" s="188"/>
    </row>
    <row r="1532" spans="1:24" ht="20.25" customHeight="1">
      <c r="A1532" s="188"/>
      <c r="B1532" s="189"/>
      <c r="C1532" s="188"/>
      <c r="D1532" s="189"/>
      <c r="E1532" s="190"/>
      <c r="F1532" s="188"/>
      <c r="G1532" s="191"/>
      <c r="H1532" s="189"/>
      <c r="I1532" s="114"/>
      <c r="J1532" s="114"/>
      <c r="K1532" s="188"/>
      <c r="L1532" s="188"/>
      <c r="M1532" s="193"/>
      <c r="N1532" s="194"/>
      <c r="O1532" s="115"/>
      <c r="P1532" s="117"/>
      <c r="Q1532" s="193"/>
      <c r="R1532" s="195"/>
      <c r="S1532" s="195"/>
      <c r="T1532" s="195"/>
      <c r="U1532" s="195"/>
      <c r="V1532" s="195"/>
      <c r="W1532" s="196"/>
      <c r="X1532" s="188"/>
    </row>
    <row r="1533" spans="1:24" ht="20.25" customHeight="1">
      <c r="A1533" s="188"/>
      <c r="B1533" s="189"/>
      <c r="C1533" s="188"/>
      <c r="D1533" s="189"/>
      <c r="E1533" s="190"/>
      <c r="F1533" s="188"/>
      <c r="G1533" s="191"/>
      <c r="H1533" s="189"/>
      <c r="I1533" s="114"/>
      <c r="J1533" s="114"/>
      <c r="K1533" s="188"/>
      <c r="L1533" s="188"/>
      <c r="M1533" s="193"/>
      <c r="N1533" s="194"/>
      <c r="O1533" s="115"/>
      <c r="P1533" s="117"/>
      <c r="Q1533" s="193"/>
      <c r="R1533" s="195"/>
      <c r="S1533" s="195"/>
      <c r="T1533" s="195"/>
      <c r="U1533" s="195"/>
      <c r="V1533" s="195"/>
      <c r="W1533" s="196"/>
      <c r="X1533" s="188"/>
    </row>
    <row r="1534" spans="1:24" ht="20.25" customHeight="1">
      <c r="A1534" s="188"/>
      <c r="B1534" s="189"/>
      <c r="C1534" s="188"/>
      <c r="D1534" s="189"/>
      <c r="E1534" s="190"/>
      <c r="F1534" s="188"/>
      <c r="G1534" s="191"/>
      <c r="H1534" s="189"/>
      <c r="I1534" s="114"/>
      <c r="J1534" s="114"/>
      <c r="K1534" s="188"/>
      <c r="L1534" s="188"/>
      <c r="M1534" s="193"/>
      <c r="N1534" s="194"/>
      <c r="O1534" s="115"/>
      <c r="P1534" s="117"/>
      <c r="Q1534" s="193"/>
      <c r="R1534" s="195"/>
      <c r="S1534" s="195"/>
      <c r="T1534" s="195"/>
      <c r="U1534" s="195"/>
      <c r="V1534" s="195"/>
      <c r="W1534" s="196"/>
      <c r="X1534" s="188"/>
    </row>
    <row r="1535" spans="1:24" ht="20.25" customHeight="1">
      <c r="A1535" s="188"/>
      <c r="B1535" s="189"/>
      <c r="C1535" s="188"/>
      <c r="D1535" s="189"/>
      <c r="E1535" s="190"/>
      <c r="F1535" s="188"/>
      <c r="G1535" s="191"/>
      <c r="H1535" s="189"/>
      <c r="I1535" s="114"/>
      <c r="J1535" s="114"/>
      <c r="K1535" s="188"/>
      <c r="L1535" s="188"/>
      <c r="M1535" s="193"/>
      <c r="N1535" s="194"/>
      <c r="O1535" s="115"/>
      <c r="P1535" s="117"/>
      <c r="Q1535" s="193"/>
      <c r="R1535" s="195"/>
      <c r="S1535" s="195"/>
      <c r="T1535" s="195"/>
      <c r="U1535" s="195"/>
      <c r="V1535" s="195"/>
      <c r="W1535" s="196"/>
      <c r="X1535" s="188"/>
    </row>
    <row r="1536" spans="1:24" ht="20.25" customHeight="1">
      <c r="A1536" s="188"/>
      <c r="B1536" s="189"/>
      <c r="C1536" s="188"/>
      <c r="D1536" s="189"/>
      <c r="E1536" s="190"/>
      <c r="F1536" s="188"/>
      <c r="G1536" s="191"/>
      <c r="H1536" s="189"/>
      <c r="I1536" s="114"/>
      <c r="J1536" s="114"/>
      <c r="K1536" s="188"/>
      <c r="L1536" s="188"/>
      <c r="M1536" s="193"/>
      <c r="N1536" s="194"/>
      <c r="O1536" s="115"/>
      <c r="P1536" s="117"/>
      <c r="Q1536" s="193"/>
      <c r="R1536" s="195"/>
      <c r="S1536" s="195"/>
      <c r="T1536" s="195"/>
      <c r="U1536" s="195"/>
      <c r="V1536" s="195"/>
      <c r="W1536" s="196"/>
      <c r="X1536" s="188"/>
    </row>
    <row r="1537" spans="1:24" ht="20.25" customHeight="1">
      <c r="A1537" s="188"/>
      <c r="B1537" s="189"/>
      <c r="C1537" s="188"/>
      <c r="D1537" s="189"/>
      <c r="E1537" s="190"/>
      <c r="F1537" s="188"/>
      <c r="G1537" s="191"/>
      <c r="H1537" s="189"/>
      <c r="I1537" s="114"/>
      <c r="J1537" s="114"/>
      <c r="K1537" s="188"/>
      <c r="L1537" s="188"/>
      <c r="M1537" s="193"/>
      <c r="N1537" s="194"/>
      <c r="O1537" s="115"/>
      <c r="P1537" s="117"/>
      <c r="Q1537" s="193"/>
      <c r="R1537" s="195"/>
      <c r="S1537" s="195"/>
      <c r="T1537" s="195"/>
      <c r="U1537" s="195"/>
      <c r="V1537" s="195"/>
      <c r="W1537" s="196"/>
      <c r="X1537" s="188"/>
    </row>
    <row r="1538" spans="1:24" ht="20.25" customHeight="1">
      <c r="A1538" s="188"/>
      <c r="B1538" s="189"/>
      <c r="C1538" s="188"/>
      <c r="D1538" s="189"/>
      <c r="E1538" s="190"/>
      <c r="F1538" s="188"/>
      <c r="G1538" s="191"/>
      <c r="H1538" s="189"/>
      <c r="I1538" s="114"/>
      <c r="J1538" s="114"/>
      <c r="K1538" s="188"/>
      <c r="L1538" s="188"/>
      <c r="M1538" s="193"/>
      <c r="N1538" s="194"/>
      <c r="O1538" s="115"/>
      <c r="P1538" s="117"/>
      <c r="Q1538" s="193"/>
      <c r="R1538" s="195"/>
      <c r="S1538" s="195"/>
      <c r="T1538" s="195"/>
      <c r="U1538" s="195"/>
      <c r="V1538" s="195"/>
      <c r="W1538" s="196"/>
      <c r="X1538" s="188"/>
    </row>
    <row r="1539" spans="1:24" ht="20.25" customHeight="1">
      <c r="A1539" s="188"/>
      <c r="B1539" s="189"/>
      <c r="C1539" s="188"/>
      <c r="D1539" s="189"/>
      <c r="E1539" s="190"/>
      <c r="F1539" s="188"/>
      <c r="G1539" s="191"/>
      <c r="H1539" s="189"/>
      <c r="I1539" s="114"/>
      <c r="J1539" s="114"/>
      <c r="K1539" s="188"/>
      <c r="L1539" s="188"/>
      <c r="M1539" s="193"/>
      <c r="N1539" s="194"/>
      <c r="O1539" s="115"/>
      <c r="P1539" s="117"/>
      <c r="Q1539" s="193"/>
      <c r="R1539" s="195"/>
      <c r="S1539" s="195"/>
      <c r="T1539" s="195"/>
      <c r="U1539" s="195"/>
      <c r="V1539" s="195"/>
      <c r="W1539" s="196"/>
      <c r="X1539" s="188"/>
    </row>
    <row r="1540" spans="1:24" ht="20.25" customHeight="1">
      <c r="A1540" s="188"/>
      <c r="B1540" s="189"/>
      <c r="C1540" s="188"/>
      <c r="D1540" s="189"/>
      <c r="E1540" s="190"/>
      <c r="F1540" s="188"/>
      <c r="G1540" s="191"/>
      <c r="H1540" s="189"/>
      <c r="I1540" s="114"/>
      <c r="J1540" s="114"/>
      <c r="K1540" s="188"/>
      <c r="L1540" s="188"/>
      <c r="M1540" s="193"/>
      <c r="N1540" s="194"/>
      <c r="O1540" s="115"/>
      <c r="P1540" s="117"/>
      <c r="Q1540" s="193"/>
      <c r="R1540" s="195"/>
      <c r="S1540" s="195"/>
      <c r="T1540" s="195"/>
      <c r="U1540" s="195"/>
      <c r="V1540" s="195"/>
      <c r="W1540" s="196"/>
      <c r="X1540" s="188"/>
    </row>
    <row r="1541" spans="1:24" ht="20.25" customHeight="1">
      <c r="A1541" s="188"/>
      <c r="B1541" s="189"/>
      <c r="C1541" s="188"/>
      <c r="D1541" s="189"/>
      <c r="E1541" s="190"/>
      <c r="F1541" s="188"/>
      <c r="G1541" s="191"/>
      <c r="H1541" s="189"/>
      <c r="I1541" s="114"/>
      <c r="J1541" s="114"/>
      <c r="K1541" s="188"/>
      <c r="L1541" s="188"/>
      <c r="M1541" s="193"/>
      <c r="N1541" s="194"/>
      <c r="O1541" s="115"/>
      <c r="P1541" s="117"/>
      <c r="Q1541" s="193"/>
      <c r="R1541" s="195"/>
      <c r="S1541" s="195"/>
      <c r="T1541" s="195"/>
      <c r="U1541" s="195"/>
      <c r="V1541" s="195"/>
      <c r="W1541" s="196"/>
      <c r="X1541" s="188"/>
    </row>
    <row r="1542" spans="1:24" ht="20.25" customHeight="1">
      <c r="A1542" s="188"/>
      <c r="B1542" s="189"/>
      <c r="C1542" s="188"/>
      <c r="D1542" s="189"/>
      <c r="E1542" s="190"/>
      <c r="F1542" s="188"/>
      <c r="G1542" s="191"/>
      <c r="H1542" s="189"/>
      <c r="I1542" s="114"/>
      <c r="J1542" s="114"/>
      <c r="K1542" s="188"/>
      <c r="L1542" s="188"/>
      <c r="M1542" s="193"/>
      <c r="N1542" s="194"/>
      <c r="O1542" s="115"/>
      <c r="P1542" s="117"/>
      <c r="Q1542" s="193"/>
      <c r="R1542" s="195"/>
      <c r="S1542" s="195"/>
      <c r="T1542" s="195"/>
      <c r="U1542" s="195"/>
      <c r="V1542" s="195"/>
      <c r="W1542" s="196"/>
      <c r="X1542" s="188"/>
    </row>
  </sheetData>
  <mergeCells count="3">
    <mergeCell ref="B1:M1"/>
    <mergeCell ref="C2:E2"/>
    <mergeCell ref="I3:J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1:C690"/>
  <sheetViews>
    <sheetView workbookViewId="0"/>
  </sheetViews>
  <sheetFormatPr defaultColWidth="14.42578125" defaultRowHeight="15" customHeight="1"/>
  <sheetData>
    <row r="1" spans="2:3" ht="15" customHeight="1">
      <c r="B1" s="90"/>
      <c r="C1" s="91"/>
    </row>
    <row r="2" spans="2:3" ht="15" customHeight="1">
      <c r="B2" s="92"/>
      <c r="C2" s="91"/>
    </row>
    <row r="3" spans="2:3" ht="15" customHeight="1">
      <c r="B3" s="93" t="s">
        <v>23</v>
      </c>
      <c r="C3" s="94" t="s">
        <v>1836</v>
      </c>
    </row>
    <row r="4" spans="2:3" ht="15" customHeight="1">
      <c r="B4" s="95" t="s">
        <v>50</v>
      </c>
      <c r="C4" s="96">
        <v>1</v>
      </c>
    </row>
    <row r="5" spans="2:3" ht="15" customHeight="1">
      <c r="B5" s="95" t="s">
        <v>1837</v>
      </c>
      <c r="C5" s="96">
        <v>1</v>
      </c>
    </row>
    <row r="6" spans="2:3" ht="15" customHeight="1">
      <c r="B6" s="95" t="s">
        <v>57</v>
      </c>
      <c r="C6" s="96">
        <v>1</v>
      </c>
    </row>
    <row r="7" spans="2:3" ht="15" customHeight="1">
      <c r="B7" s="95" t="s">
        <v>60</v>
      </c>
      <c r="C7" s="96">
        <v>1</v>
      </c>
    </row>
    <row r="8" spans="2:3" ht="15" customHeight="1">
      <c r="B8" s="95" t="s">
        <v>63</v>
      </c>
      <c r="C8" s="96">
        <v>1</v>
      </c>
    </row>
    <row r="9" spans="2:3" ht="15" customHeight="1">
      <c r="B9" s="95" t="s">
        <v>68</v>
      </c>
      <c r="C9" s="96">
        <v>1</v>
      </c>
    </row>
    <row r="10" spans="2:3" ht="15" customHeight="1">
      <c r="B10" s="95" t="s">
        <v>70</v>
      </c>
      <c r="C10" s="96">
        <v>1</v>
      </c>
    </row>
    <row r="11" spans="2:3" ht="15" customHeight="1">
      <c r="B11" s="95" t="s">
        <v>73</v>
      </c>
      <c r="C11" s="96">
        <v>1</v>
      </c>
    </row>
    <row r="12" spans="2:3" ht="15" customHeight="1">
      <c r="B12" s="95" t="s">
        <v>76</v>
      </c>
      <c r="C12" s="96">
        <v>1</v>
      </c>
    </row>
    <row r="13" spans="2:3" ht="15" customHeight="1">
      <c r="B13" s="95" t="s">
        <v>79</v>
      </c>
      <c r="C13" s="96">
        <v>1</v>
      </c>
    </row>
    <row r="14" spans="2:3" ht="15" customHeight="1">
      <c r="B14" s="95" t="s">
        <v>82</v>
      </c>
      <c r="C14" s="96">
        <v>1</v>
      </c>
    </row>
    <row r="15" spans="2:3" ht="15" customHeight="1">
      <c r="B15" s="95" t="s">
        <v>85</v>
      </c>
      <c r="C15" s="96">
        <v>1</v>
      </c>
    </row>
    <row r="16" spans="2:3" ht="15" customHeight="1">
      <c r="B16" s="95" t="s">
        <v>88</v>
      </c>
      <c r="C16" s="96">
        <v>1</v>
      </c>
    </row>
    <row r="17" spans="2:3" ht="15" customHeight="1">
      <c r="B17" s="95" t="s">
        <v>91</v>
      </c>
      <c r="C17" s="96">
        <v>1</v>
      </c>
    </row>
    <row r="18" spans="2:3" ht="15" customHeight="1">
      <c r="B18" s="95" t="s">
        <v>94</v>
      </c>
      <c r="C18" s="96">
        <v>1</v>
      </c>
    </row>
    <row r="19" spans="2:3" ht="15" customHeight="1">
      <c r="B19" s="95" t="s">
        <v>97</v>
      </c>
      <c r="C19" s="96">
        <v>1</v>
      </c>
    </row>
    <row r="20" spans="2:3" ht="15" customHeight="1">
      <c r="B20" s="95" t="s">
        <v>100</v>
      </c>
      <c r="C20" s="96">
        <v>1</v>
      </c>
    </row>
    <row r="21" spans="2:3" ht="15" customHeight="1">
      <c r="B21" s="95" t="s">
        <v>103</v>
      </c>
      <c r="C21" s="96">
        <v>1</v>
      </c>
    </row>
    <row r="22" spans="2:3" ht="15" customHeight="1">
      <c r="B22" s="95" t="s">
        <v>106</v>
      </c>
      <c r="C22" s="96">
        <v>1</v>
      </c>
    </row>
    <row r="23" spans="2:3">
      <c r="B23" s="95" t="s">
        <v>109</v>
      </c>
      <c r="C23" s="96">
        <v>1</v>
      </c>
    </row>
    <row r="24" spans="2:3">
      <c r="B24" s="95" t="s">
        <v>112</v>
      </c>
      <c r="C24" s="96">
        <v>1</v>
      </c>
    </row>
    <row r="25" spans="2:3">
      <c r="B25" s="95" t="s">
        <v>115</v>
      </c>
      <c r="C25" s="96">
        <v>1</v>
      </c>
    </row>
    <row r="26" spans="2:3">
      <c r="B26" s="95" t="s">
        <v>120</v>
      </c>
      <c r="C26" s="96" t="e">
        <v>#N/A</v>
      </c>
    </row>
    <row r="27" spans="2:3">
      <c r="B27" s="95" t="s">
        <v>122</v>
      </c>
      <c r="C27" s="96" t="e">
        <v>#N/A</v>
      </c>
    </row>
    <row r="28" spans="2:3">
      <c r="B28" s="95" t="s">
        <v>126</v>
      </c>
      <c r="C28" s="96" t="e">
        <v>#N/A</v>
      </c>
    </row>
    <row r="29" spans="2:3">
      <c r="B29" s="95" t="s">
        <v>128</v>
      </c>
      <c r="C29" s="96" t="e">
        <v>#N/A</v>
      </c>
    </row>
    <row r="30" spans="2:3">
      <c r="B30" s="95" t="s">
        <v>131</v>
      </c>
      <c r="C30" s="96" t="e">
        <v>#N/A</v>
      </c>
    </row>
    <row r="31" spans="2:3">
      <c r="B31" s="95" t="s">
        <v>133</v>
      </c>
      <c r="C31" s="96" t="e">
        <v>#N/A</v>
      </c>
    </row>
    <row r="32" spans="2:3">
      <c r="B32" s="95" t="s">
        <v>136</v>
      </c>
      <c r="C32" s="96" t="s">
        <v>455</v>
      </c>
    </row>
    <row r="33" spans="2:3">
      <c r="B33" s="95" t="s">
        <v>143</v>
      </c>
      <c r="C33" s="96" t="s">
        <v>455</v>
      </c>
    </row>
    <row r="34" spans="2:3">
      <c r="B34" s="95" t="s">
        <v>146</v>
      </c>
      <c r="C34" s="96" t="s">
        <v>455</v>
      </c>
    </row>
    <row r="35" spans="2:3">
      <c r="B35" s="95" t="s">
        <v>149</v>
      </c>
      <c r="C35" s="96" t="s">
        <v>455</v>
      </c>
    </row>
    <row r="36" spans="2:3">
      <c r="B36" s="95" t="s">
        <v>154</v>
      </c>
      <c r="C36" s="96" t="s">
        <v>455</v>
      </c>
    </row>
    <row r="37" spans="2:3">
      <c r="B37" s="95" t="s">
        <v>157</v>
      </c>
      <c r="C37" s="96" t="s">
        <v>455</v>
      </c>
    </row>
    <row r="38" spans="2:3">
      <c r="B38" s="95" t="s">
        <v>160</v>
      </c>
      <c r="C38" s="96" t="s">
        <v>455</v>
      </c>
    </row>
    <row r="39" spans="2:3">
      <c r="B39" s="95" t="s">
        <v>163</v>
      </c>
      <c r="C39" s="96" t="s">
        <v>455</v>
      </c>
    </row>
    <row r="40" spans="2:3">
      <c r="B40" s="95" t="s">
        <v>168</v>
      </c>
      <c r="C40" s="96" t="s">
        <v>455</v>
      </c>
    </row>
    <row r="41" spans="2:3">
      <c r="B41" s="95" t="s">
        <v>173</v>
      </c>
      <c r="C41" s="96" t="s">
        <v>455</v>
      </c>
    </row>
    <row r="42" spans="2:3">
      <c r="B42" s="95" t="s">
        <v>176</v>
      </c>
      <c r="C42" s="96" t="s">
        <v>455</v>
      </c>
    </row>
    <row r="43" spans="2:3">
      <c r="B43" s="95" t="s">
        <v>180</v>
      </c>
      <c r="C43" s="96" t="s">
        <v>455</v>
      </c>
    </row>
    <row r="44" spans="2:3">
      <c r="B44" s="95" t="s">
        <v>184</v>
      </c>
      <c r="C44" s="96" t="s">
        <v>455</v>
      </c>
    </row>
    <row r="45" spans="2:3">
      <c r="B45" s="95" t="s">
        <v>189</v>
      </c>
      <c r="C45" s="96">
        <v>1</v>
      </c>
    </row>
    <row r="46" spans="2:3">
      <c r="B46" s="95" t="s">
        <v>193</v>
      </c>
      <c r="C46" s="96" t="s">
        <v>455</v>
      </c>
    </row>
    <row r="47" spans="2:3">
      <c r="B47" s="95" t="s">
        <v>198</v>
      </c>
      <c r="C47" s="96" t="s">
        <v>455</v>
      </c>
    </row>
    <row r="48" spans="2:3">
      <c r="B48" s="95" t="s">
        <v>201</v>
      </c>
      <c r="C48" s="96" t="s">
        <v>455</v>
      </c>
    </row>
    <row r="49" spans="2:3">
      <c r="B49" s="95" t="s">
        <v>204</v>
      </c>
      <c r="C49" s="96" t="s">
        <v>455</v>
      </c>
    </row>
    <row r="50" spans="2:3">
      <c r="B50" s="95" t="s">
        <v>209</v>
      </c>
      <c r="C50" s="96" t="e">
        <v>#N/A</v>
      </c>
    </row>
    <row r="51" spans="2:3">
      <c r="B51" s="95" t="s">
        <v>213</v>
      </c>
      <c r="C51" s="96" t="e">
        <v>#N/A</v>
      </c>
    </row>
    <row r="52" spans="2:3">
      <c r="B52" s="95" t="s">
        <v>218</v>
      </c>
      <c r="C52" s="96" t="e">
        <v>#N/A</v>
      </c>
    </row>
    <row r="53" spans="2:3">
      <c r="B53" s="95" t="s">
        <v>221</v>
      </c>
      <c r="C53" s="96" t="e">
        <v>#N/A</v>
      </c>
    </row>
    <row r="54" spans="2:3">
      <c r="B54" s="95" t="s">
        <v>225</v>
      </c>
      <c r="C54" s="96" t="e">
        <v>#N/A</v>
      </c>
    </row>
    <row r="55" spans="2:3">
      <c r="B55" s="95" t="s">
        <v>228</v>
      </c>
      <c r="C55" s="96" t="e">
        <v>#N/A</v>
      </c>
    </row>
    <row r="56" spans="2:3">
      <c r="B56" s="95" t="s">
        <v>1838</v>
      </c>
      <c r="C56" s="96">
        <v>1</v>
      </c>
    </row>
    <row r="57" spans="2:3">
      <c r="B57" s="95" t="s">
        <v>1839</v>
      </c>
      <c r="C57" s="96">
        <v>1</v>
      </c>
    </row>
    <row r="58" spans="2:3">
      <c r="B58" s="95" t="s">
        <v>1840</v>
      </c>
      <c r="C58" s="96" t="e">
        <v>#N/A</v>
      </c>
    </row>
    <row r="59" spans="2:3">
      <c r="B59" s="95" t="s">
        <v>1841</v>
      </c>
      <c r="C59" s="96">
        <v>1</v>
      </c>
    </row>
    <row r="60" spans="2:3">
      <c r="B60" s="95" t="s">
        <v>1842</v>
      </c>
      <c r="C60" s="96">
        <v>1</v>
      </c>
    </row>
    <row r="61" spans="2:3">
      <c r="B61" s="95" t="s">
        <v>1843</v>
      </c>
      <c r="C61" s="96">
        <v>1</v>
      </c>
    </row>
    <row r="62" spans="2:3">
      <c r="B62" s="95" t="s">
        <v>1844</v>
      </c>
      <c r="C62" s="96">
        <v>1</v>
      </c>
    </row>
    <row r="63" spans="2:3">
      <c r="B63" s="95" t="s">
        <v>1845</v>
      </c>
      <c r="C63" s="96">
        <v>1</v>
      </c>
    </row>
    <row r="64" spans="2:3">
      <c r="B64" s="95" t="s">
        <v>1846</v>
      </c>
      <c r="C64" s="96">
        <v>1</v>
      </c>
    </row>
    <row r="65" spans="2:3">
      <c r="B65" s="95" t="s">
        <v>1847</v>
      </c>
      <c r="C65" s="96">
        <v>1</v>
      </c>
    </row>
    <row r="66" spans="2:3">
      <c r="B66" s="95" t="s">
        <v>1848</v>
      </c>
      <c r="C66" s="96">
        <v>1</v>
      </c>
    </row>
    <row r="67" spans="2:3">
      <c r="B67" s="95" t="s">
        <v>1849</v>
      </c>
      <c r="C67" s="96">
        <v>1</v>
      </c>
    </row>
    <row r="68" spans="2:3">
      <c r="B68" s="95" t="s">
        <v>1850</v>
      </c>
      <c r="C68" s="96">
        <v>1</v>
      </c>
    </row>
    <row r="69" spans="2:3">
      <c r="B69" s="95" t="s">
        <v>1851</v>
      </c>
      <c r="C69" s="96" t="e">
        <v>#N/A</v>
      </c>
    </row>
    <row r="70" spans="2:3">
      <c r="B70" s="95" t="s">
        <v>1852</v>
      </c>
      <c r="C70" s="96">
        <v>1</v>
      </c>
    </row>
    <row r="71" spans="2:3">
      <c r="B71" s="95" t="s">
        <v>1853</v>
      </c>
      <c r="C71" s="96">
        <v>1</v>
      </c>
    </row>
    <row r="72" spans="2:3">
      <c r="B72" s="95" t="s">
        <v>1854</v>
      </c>
      <c r="C72" s="96">
        <v>1</v>
      </c>
    </row>
    <row r="73" spans="2:3">
      <c r="B73" s="95" t="s">
        <v>1855</v>
      </c>
      <c r="C73" s="96">
        <v>1</v>
      </c>
    </row>
    <row r="74" spans="2:3">
      <c r="B74" s="95" t="s">
        <v>1856</v>
      </c>
      <c r="C74" s="96">
        <v>1</v>
      </c>
    </row>
    <row r="75" spans="2:3">
      <c r="B75" s="95" t="s">
        <v>1857</v>
      </c>
      <c r="C75" s="96">
        <v>1</v>
      </c>
    </row>
    <row r="76" spans="2:3">
      <c r="B76" s="95" t="s">
        <v>1858</v>
      </c>
      <c r="C76" s="96">
        <v>1</v>
      </c>
    </row>
    <row r="77" spans="2:3">
      <c r="B77" s="95" t="s">
        <v>1859</v>
      </c>
      <c r="C77" s="96">
        <v>1</v>
      </c>
    </row>
    <row r="78" spans="2:3">
      <c r="B78" s="95" t="s">
        <v>1860</v>
      </c>
      <c r="C78" s="96" t="e">
        <v>#N/A</v>
      </c>
    </row>
    <row r="79" spans="2:3">
      <c r="B79" s="95" t="s">
        <v>1861</v>
      </c>
      <c r="C79" s="96">
        <v>1</v>
      </c>
    </row>
    <row r="80" spans="2:3">
      <c r="B80" s="95" t="s">
        <v>1862</v>
      </c>
      <c r="C80" s="96">
        <v>1</v>
      </c>
    </row>
    <row r="81" spans="2:3">
      <c r="B81" s="95" t="s">
        <v>1863</v>
      </c>
      <c r="C81" s="96">
        <v>1</v>
      </c>
    </row>
    <row r="82" spans="2:3">
      <c r="B82" s="95" t="s">
        <v>1864</v>
      </c>
      <c r="C82" s="96">
        <v>1</v>
      </c>
    </row>
    <row r="83" spans="2:3">
      <c r="B83" s="95" t="s">
        <v>1865</v>
      </c>
      <c r="C83" s="96">
        <v>1</v>
      </c>
    </row>
    <row r="84" spans="2:3">
      <c r="B84" s="95" t="s">
        <v>1866</v>
      </c>
      <c r="C84" s="96">
        <v>1</v>
      </c>
    </row>
    <row r="85" spans="2:3">
      <c r="B85" s="95" t="s">
        <v>1867</v>
      </c>
      <c r="C85" s="96">
        <v>1</v>
      </c>
    </row>
    <row r="86" spans="2:3">
      <c r="B86" s="95" t="s">
        <v>1868</v>
      </c>
      <c r="C86" s="96">
        <v>1</v>
      </c>
    </row>
    <row r="87" spans="2:3">
      <c r="B87" s="95" t="s">
        <v>1869</v>
      </c>
      <c r="C87" s="96">
        <v>1</v>
      </c>
    </row>
    <row r="88" spans="2:3">
      <c r="B88" s="95" t="s">
        <v>1870</v>
      </c>
      <c r="C88" s="96">
        <v>1</v>
      </c>
    </row>
    <row r="89" spans="2:3">
      <c r="B89" s="95" t="s">
        <v>1871</v>
      </c>
      <c r="C89" s="96">
        <v>1</v>
      </c>
    </row>
    <row r="90" spans="2:3">
      <c r="B90" s="95" t="s">
        <v>1872</v>
      </c>
      <c r="C90" s="96">
        <v>1</v>
      </c>
    </row>
    <row r="91" spans="2:3">
      <c r="B91" s="95" t="s">
        <v>1873</v>
      </c>
      <c r="C91" s="96">
        <v>1</v>
      </c>
    </row>
    <row r="92" spans="2:3">
      <c r="B92" s="95" t="s">
        <v>1874</v>
      </c>
      <c r="C92" s="96">
        <v>1</v>
      </c>
    </row>
    <row r="93" spans="2:3">
      <c r="B93" s="95" t="s">
        <v>1875</v>
      </c>
      <c r="C93" s="96">
        <v>1</v>
      </c>
    </row>
    <row r="94" spans="2:3">
      <c r="B94" s="95" t="s">
        <v>1876</v>
      </c>
      <c r="C94" s="96">
        <v>1</v>
      </c>
    </row>
    <row r="95" spans="2:3">
      <c r="B95" s="95" t="s">
        <v>1877</v>
      </c>
      <c r="C95" s="96">
        <v>1</v>
      </c>
    </row>
    <row r="96" spans="2:3">
      <c r="B96" s="95" t="s">
        <v>1878</v>
      </c>
      <c r="C96" s="96">
        <v>1</v>
      </c>
    </row>
    <row r="97" spans="2:3">
      <c r="B97" s="95" t="s">
        <v>1879</v>
      </c>
      <c r="C97" s="96">
        <v>1</v>
      </c>
    </row>
    <row r="98" spans="2:3">
      <c r="B98" s="95" t="s">
        <v>1880</v>
      </c>
      <c r="C98" s="96">
        <v>1</v>
      </c>
    </row>
    <row r="99" spans="2:3">
      <c r="B99" s="95" t="s">
        <v>1881</v>
      </c>
      <c r="C99" s="96">
        <v>1</v>
      </c>
    </row>
    <row r="100" spans="2:3">
      <c r="B100" s="95" t="s">
        <v>1882</v>
      </c>
      <c r="C100" s="96">
        <v>1</v>
      </c>
    </row>
    <row r="101" spans="2:3">
      <c r="B101" s="95" t="s">
        <v>1883</v>
      </c>
      <c r="C101" s="96">
        <v>1</v>
      </c>
    </row>
    <row r="102" spans="2:3">
      <c r="B102" s="95" t="s">
        <v>1884</v>
      </c>
      <c r="C102" s="96">
        <v>1</v>
      </c>
    </row>
    <row r="103" spans="2:3">
      <c r="B103" s="95" t="s">
        <v>1885</v>
      </c>
      <c r="C103" s="96">
        <v>1</v>
      </c>
    </row>
    <row r="104" spans="2:3">
      <c r="B104" s="95" t="s">
        <v>1886</v>
      </c>
      <c r="C104" s="96">
        <v>1</v>
      </c>
    </row>
    <row r="105" spans="2:3">
      <c r="B105" s="95" t="s">
        <v>1887</v>
      </c>
      <c r="C105" s="96">
        <v>1</v>
      </c>
    </row>
    <row r="106" spans="2:3">
      <c r="B106" s="95" t="s">
        <v>1888</v>
      </c>
      <c r="C106" s="96">
        <v>1</v>
      </c>
    </row>
    <row r="107" spans="2:3">
      <c r="B107" s="95" t="s">
        <v>1889</v>
      </c>
      <c r="C107" s="96">
        <v>1</v>
      </c>
    </row>
    <row r="108" spans="2:3">
      <c r="B108" s="95" t="s">
        <v>1890</v>
      </c>
      <c r="C108" s="96">
        <v>1</v>
      </c>
    </row>
    <row r="109" spans="2:3">
      <c r="B109" s="95" t="s">
        <v>1891</v>
      </c>
      <c r="C109" s="96">
        <v>1</v>
      </c>
    </row>
    <row r="110" spans="2:3">
      <c r="B110" s="95" t="s">
        <v>1892</v>
      </c>
      <c r="C110" s="96">
        <v>1</v>
      </c>
    </row>
    <row r="111" spans="2:3">
      <c r="B111" s="95" t="s">
        <v>1893</v>
      </c>
      <c r="C111" s="96">
        <v>1</v>
      </c>
    </row>
    <row r="112" spans="2:3">
      <c r="B112" s="95" t="s">
        <v>1894</v>
      </c>
      <c r="C112" s="96">
        <v>1</v>
      </c>
    </row>
    <row r="113" spans="2:3">
      <c r="B113" s="95" t="s">
        <v>1895</v>
      </c>
      <c r="C113" s="96">
        <v>1</v>
      </c>
    </row>
    <row r="114" spans="2:3">
      <c r="B114" s="95" t="s">
        <v>1896</v>
      </c>
      <c r="C114" s="96">
        <v>1</v>
      </c>
    </row>
    <row r="115" spans="2:3">
      <c r="B115" s="95" t="s">
        <v>1897</v>
      </c>
      <c r="C115" s="96">
        <v>1</v>
      </c>
    </row>
    <row r="116" spans="2:3">
      <c r="B116" s="95" t="s">
        <v>1898</v>
      </c>
      <c r="C116" s="96">
        <v>1</v>
      </c>
    </row>
    <row r="117" spans="2:3">
      <c r="B117" s="95" t="s">
        <v>1899</v>
      </c>
      <c r="C117" s="96">
        <v>1</v>
      </c>
    </row>
    <row r="118" spans="2:3">
      <c r="B118" s="95" t="s">
        <v>1900</v>
      </c>
      <c r="C118" s="96">
        <v>1</v>
      </c>
    </row>
    <row r="119" spans="2:3">
      <c r="B119" s="95" t="s">
        <v>1901</v>
      </c>
      <c r="C119" s="96">
        <v>1</v>
      </c>
    </row>
    <row r="120" spans="2:3">
      <c r="B120" s="95" t="s">
        <v>1902</v>
      </c>
      <c r="C120" s="96">
        <v>1</v>
      </c>
    </row>
    <row r="121" spans="2:3">
      <c r="B121" s="95" t="s">
        <v>230</v>
      </c>
      <c r="C121" s="96">
        <v>1</v>
      </c>
    </row>
    <row r="122" spans="2:3">
      <c r="B122" s="95" t="s">
        <v>236</v>
      </c>
      <c r="C122" s="96">
        <v>1</v>
      </c>
    </row>
    <row r="123" spans="2:3">
      <c r="B123" s="95" t="s">
        <v>238</v>
      </c>
      <c r="C123" s="96">
        <v>1</v>
      </c>
    </row>
    <row r="124" spans="2:3">
      <c r="B124" s="95" t="s">
        <v>242</v>
      </c>
      <c r="C124" s="96">
        <v>1</v>
      </c>
    </row>
    <row r="125" spans="2:3">
      <c r="B125" s="95" t="s">
        <v>246</v>
      </c>
      <c r="C125" s="96">
        <v>1</v>
      </c>
    </row>
    <row r="126" spans="2:3">
      <c r="B126" s="95" t="s">
        <v>250</v>
      </c>
      <c r="C126" s="96">
        <v>1</v>
      </c>
    </row>
    <row r="127" spans="2:3">
      <c r="B127" s="95" t="s">
        <v>255</v>
      </c>
      <c r="C127" s="96">
        <v>1</v>
      </c>
    </row>
    <row r="128" spans="2:3">
      <c r="B128" s="95" t="s">
        <v>259</v>
      </c>
      <c r="C128" s="96">
        <v>1</v>
      </c>
    </row>
    <row r="129" spans="2:3">
      <c r="B129" s="95" t="s">
        <v>263</v>
      </c>
      <c r="C129" s="96" t="e">
        <v>#N/A</v>
      </c>
    </row>
    <row r="130" spans="2:3">
      <c r="B130" s="95" t="s">
        <v>267</v>
      </c>
      <c r="C130" s="96" t="e">
        <v>#N/A</v>
      </c>
    </row>
    <row r="131" spans="2:3">
      <c r="B131" s="95" t="s">
        <v>271</v>
      </c>
      <c r="C131" s="96" t="e">
        <v>#N/A</v>
      </c>
    </row>
    <row r="132" spans="2:3">
      <c r="B132" s="95" t="s">
        <v>274</v>
      </c>
      <c r="C132" s="96" t="e">
        <v>#N/A</v>
      </c>
    </row>
    <row r="133" spans="2:3">
      <c r="B133" s="95" t="s">
        <v>278</v>
      </c>
      <c r="C133" s="96" t="s">
        <v>455</v>
      </c>
    </row>
    <row r="134" spans="2:3">
      <c r="B134" s="95" t="s">
        <v>283</v>
      </c>
      <c r="C134" s="96" t="s">
        <v>455</v>
      </c>
    </row>
    <row r="135" spans="2:3">
      <c r="B135" s="95" t="s">
        <v>288</v>
      </c>
      <c r="C135" s="96" t="e">
        <v>#N/A</v>
      </c>
    </row>
    <row r="136" spans="2:3">
      <c r="B136" s="95" t="s">
        <v>292</v>
      </c>
      <c r="C136" s="96">
        <v>1</v>
      </c>
    </row>
    <row r="137" spans="2:3">
      <c r="B137" s="95" t="s">
        <v>295</v>
      </c>
      <c r="C137" s="96">
        <v>1</v>
      </c>
    </row>
    <row r="138" spans="2:3">
      <c r="B138" s="95" t="s">
        <v>298</v>
      </c>
      <c r="C138" s="96">
        <v>1</v>
      </c>
    </row>
    <row r="139" spans="2:3">
      <c r="B139" s="95" t="s">
        <v>301</v>
      </c>
      <c r="C139" s="96">
        <v>1</v>
      </c>
    </row>
    <row r="140" spans="2:3">
      <c r="B140" s="95" t="s">
        <v>304</v>
      </c>
      <c r="C140" s="96">
        <v>1</v>
      </c>
    </row>
    <row r="141" spans="2:3">
      <c r="B141" s="95" t="s">
        <v>306</v>
      </c>
      <c r="C141" s="96" t="e">
        <v>#N/A</v>
      </c>
    </row>
    <row r="142" spans="2:3">
      <c r="B142" s="95" t="s">
        <v>310</v>
      </c>
      <c r="C142" s="96">
        <v>1</v>
      </c>
    </row>
    <row r="143" spans="2:3">
      <c r="B143" s="95" t="s">
        <v>316</v>
      </c>
      <c r="C143" s="93">
        <v>1</v>
      </c>
    </row>
    <row r="144" spans="2:3">
      <c r="B144" s="95" t="s">
        <v>322</v>
      </c>
      <c r="C144" s="96" t="e">
        <v>#N/A</v>
      </c>
    </row>
    <row r="145" spans="2:3">
      <c r="B145" s="95" t="s">
        <v>324</v>
      </c>
      <c r="C145" s="96" t="e">
        <v>#N/A</v>
      </c>
    </row>
    <row r="146" spans="2:3">
      <c r="B146" s="95" t="s">
        <v>326</v>
      </c>
      <c r="C146" s="96" t="e">
        <v>#N/A</v>
      </c>
    </row>
    <row r="147" spans="2:3">
      <c r="B147" s="95" t="s">
        <v>330</v>
      </c>
      <c r="C147" s="96" t="e">
        <v>#N/A</v>
      </c>
    </row>
    <row r="148" spans="2:3">
      <c r="B148" s="95" t="s">
        <v>333</v>
      </c>
      <c r="C148" s="96" t="e">
        <v>#N/A</v>
      </c>
    </row>
    <row r="149" spans="2:3">
      <c r="B149" s="95" t="s">
        <v>338</v>
      </c>
      <c r="C149" s="96">
        <v>1</v>
      </c>
    </row>
    <row r="150" spans="2:3">
      <c r="B150" s="95" t="s">
        <v>343</v>
      </c>
      <c r="C150" s="96" t="s">
        <v>455</v>
      </c>
    </row>
    <row r="151" spans="2:3">
      <c r="B151" s="95" t="s">
        <v>347</v>
      </c>
      <c r="C151" s="96" t="e">
        <v>#N/A</v>
      </c>
    </row>
    <row r="152" spans="2:3">
      <c r="B152" s="95" t="s">
        <v>348</v>
      </c>
      <c r="C152" s="96" t="e">
        <v>#N/A</v>
      </c>
    </row>
    <row r="153" spans="2:3">
      <c r="B153" s="95" t="s">
        <v>351</v>
      </c>
      <c r="C153" s="96" t="e">
        <v>#N/A</v>
      </c>
    </row>
    <row r="154" spans="2:3">
      <c r="B154" s="95" t="s">
        <v>354</v>
      </c>
      <c r="C154" s="96" t="e">
        <v>#N/A</v>
      </c>
    </row>
    <row r="155" spans="2:3">
      <c r="B155" s="95" t="s">
        <v>358</v>
      </c>
      <c r="C155" s="96">
        <v>1</v>
      </c>
    </row>
    <row r="156" spans="2:3">
      <c r="B156" s="95" t="s">
        <v>364</v>
      </c>
      <c r="C156" s="96">
        <v>1</v>
      </c>
    </row>
    <row r="157" spans="2:3">
      <c r="B157" s="95" t="s">
        <v>367</v>
      </c>
      <c r="C157" s="96">
        <v>1</v>
      </c>
    </row>
    <row r="158" spans="2:3">
      <c r="B158" s="95" t="s">
        <v>373</v>
      </c>
      <c r="C158" s="96">
        <v>1</v>
      </c>
    </row>
    <row r="159" spans="2:3">
      <c r="B159" s="95" t="s">
        <v>376</v>
      </c>
      <c r="C159" s="96" t="e">
        <v>#N/A</v>
      </c>
    </row>
    <row r="160" spans="2:3">
      <c r="B160" s="95" t="s">
        <v>378</v>
      </c>
      <c r="C160" s="96" t="e">
        <v>#N/A</v>
      </c>
    </row>
    <row r="161" spans="2:3">
      <c r="B161" s="95" t="s">
        <v>381</v>
      </c>
      <c r="C161" s="96" t="e">
        <v>#N/A</v>
      </c>
    </row>
    <row r="162" spans="2:3">
      <c r="B162" s="95" t="s">
        <v>383</v>
      </c>
      <c r="C162" s="96" t="e">
        <v>#N/A</v>
      </c>
    </row>
    <row r="163" spans="2:3">
      <c r="B163" s="95" t="s">
        <v>386</v>
      </c>
      <c r="C163" s="96" t="s">
        <v>455</v>
      </c>
    </row>
    <row r="164" spans="2:3">
      <c r="B164" s="95" t="s">
        <v>390</v>
      </c>
      <c r="C164" s="96" t="s">
        <v>455</v>
      </c>
    </row>
    <row r="165" spans="2:3">
      <c r="B165" s="95" t="s">
        <v>392</v>
      </c>
      <c r="C165" s="96" t="s">
        <v>455</v>
      </c>
    </row>
    <row r="166" spans="2:3">
      <c r="B166" s="95" t="s">
        <v>395</v>
      </c>
      <c r="C166" s="96" t="s">
        <v>455</v>
      </c>
    </row>
    <row r="167" spans="2:3">
      <c r="B167" s="95" t="s">
        <v>397</v>
      </c>
      <c r="C167" s="96" t="s">
        <v>455</v>
      </c>
    </row>
    <row r="168" spans="2:3">
      <c r="B168" s="95" t="s">
        <v>401</v>
      </c>
      <c r="C168" s="96" t="s">
        <v>455</v>
      </c>
    </row>
    <row r="169" spans="2:3">
      <c r="B169" s="95" t="s">
        <v>403</v>
      </c>
      <c r="C169" s="96" t="s">
        <v>455</v>
      </c>
    </row>
    <row r="170" spans="2:3">
      <c r="B170" s="95" t="s">
        <v>405</v>
      </c>
      <c r="C170" s="96" t="s">
        <v>455</v>
      </c>
    </row>
    <row r="171" spans="2:3">
      <c r="B171" s="95" t="s">
        <v>407</v>
      </c>
      <c r="C171" s="96" t="s">
        <v>455</v>
      </c>
    </row>
    <row r="172" spans="2:3">
      <c r="B172" s="95" t="s">
        <v>409</v>
      </c>
      <c r="C172" s="96" t="s">
        <v>455</v>
      </c>
    </row>
    <row r="173" spans="2:3">
      <c r="B173" s="97" t="s">
        <v>412</v>
      </c>
      <c r="C173" s="96" t="s">
        <v>455</v>
      </c>
    </row>
    <row r="174" spans="2:3">
      <c r="B174" s="95" t="s">
        <v>416</v>
      </c>
      <c r="C174" s="96" t="s">
        <v>455</v>
      </c>
    </row>
    <row r="175" spans="2:3">
      <c r="B175" s="95" t="s">
        <v>421</v>
      </c>
      <c r="C175" s="96" t="s">
        <v>455</v>
      </c>
    </row>
    <row r="176" spans="2:3">
      <c r="B176" s="95" t="s">
        <v>423</v>
      </c>
      <c r="C176" s="96" t="s">
        <v>455</v>
      </c>
    </row>
    <row r="177" spans="2:3">
      <c r="B177" s="95" t="s">
        <v>427</v>
      </c>
      <c r="C177" s="96">
        <v>1</v>
      </c>
    </row>
    <row r="178" spans="2:3">
      <c r="B178" s="95" t="s">
        <v>434</v>
      </c>
      <c r="C178" s="96" t="s">
        <v>455</v>
      </c>
    </row>
    <row r="179" spans="2:3">
      <c r="B179" s="95" t="s">
        <v>439</v>
      </c>
      <c r="C179" s="96" t="s">
        <v>455</v>
      </c>
    </row>
    <row r="180" spans="2:3">
      <c r="B180" s="95" t="s">
        <v>447</v>
      </c>
      <c r="C180" s="96" t="s">
        <v>455</v>
      </c>
    </row>
    <row r="181" spans="2:3">
      <c r="B181" s="95" t="s">
        <v>442</v>
      </c>
      <c r="C181" s="96" t="e">
        <v>#N/A</v>
      </c>
    </row>
    <row r="182" spans="2:3">
      <c r="B182" s="95" t="s">
        <v>450</v>
      </c>
      <c r="C182" s="96" t="e">
        <v>#N/A</v>
      </c>
    </row>
    <row r="183" spans="2:3">
      <c r="B183" s="95" t="s">
        <v>456</v>
      </c>
      <c r="C183" s="96" t="e">
        <v>#N/A</v>
      </c>
    </row>
    <row r="184" spans="2:3">
      <c r="B184" s="95" t="s">
        <v>460</v>
      </c>
      <c r="C184" s="96" t="e">
        <v>#N/A</v>
      </c>
    </row>
    <row r="185" spans="2:3">
      <c r="B185" s="95" t="s">
        <v>464</v>
      </c>
      <c r="C185" s="96">
        <v>1</v>
      </c>
    </row>
    <row r="186" spans="2:3">
      <c r="B186" s="95" t="s">
        <v>468</v>
      </c>
      <c r="C186" s="96">
        <v>1</v>
      </c>
    </row>
    <row r="187" spans="2:3">
      <c r="B187" s="95" t="s">
        <v>471</v>
      </c>
      <c r="C187" s="96" t="e">
        <v>#N/A</v>
      </c>
    </row>
    <row r="188" spans="2:3">
      <c r="B188" s="95" t="s">
        <v>703</v>
      </c>
      <c r="C188" s="96" t="e">
        <v>#N/A</v>
      </c>
    </row>
    <row r="189" spans="2:3">
      <c r="B189" s="95" t="s">
        <v>707</v>
      </c>
      <c r="C189" s="96" t="e">
        <v>#N/A</v>
      </c>
    </row>
    <row r="190" spans="2:3">
      <c r="B190" s="95" t="s">
        <v>482</v>
      </c>
      <c r="C190" s="96">
        <v>1</v>
      </c>
    </row>
    <row r="191" spans="2:3">
      <c r="B191" s="95" t="s">
        <v>486</v>
      </c>
      <c r="C191" s="96" t="e">
        <v>#N/A</v>
      </c>
    </row>
    <row r="192" spans="2:3">
      <c r="B192" s="95" t="s">
        <v>489</v>
      </c>
      <c r="C192" s="96" t="e">
        <v>#N/A</v>
      </c>
    </row>
    <row r="193" spans="2:3">
      <c r="B193" s="95" t="s">
        <v>492</v>
      </c>
      <c r="C193" s="96" t="e">
        <v>#N/A</v>
      </c>
    </row>
    <row r="194" spans="2:3">
      <c r="B194" s="95" t="s">
        <v>495</v>
      </c>
      <c r="C194" s="96" t="e">
        <v>#N/A</v>
      </c>
    </row>
    <row r="195" spans="2:3">
      <c r="B195" s="95" t="s">
        <v>499</v>
      </c>
      <c r="C195" s="96" t="e">
        <v>#N/A</v>
      </c>
    </row>
    <row r="196" spans="2:3">
      <c r="B196" s="95" t="s">
        <v>500</v>
      </c>
      <c r="C196" s="96" t="e">
        <v>#N/A</v>
      </c>
    </row>
    <row r="197" spans="2:3">
      <c r="B197" s="95" t="s">
        <v>503</v>
      </c>
      <c r="C197" s="96" t="s">
        <v>455</v>
      </c>
    </row>
    <row r="198" spans="2:3">
      <c r="B198" s="95" t="s">
        <v>506</v>
      </c>
      <c r="C198" s="96" t="s">
        <v>455</v>
      </c>
    </row>
    <row r="199" spans="2:3">
      <c r="B199" s="95" t="s">
        <v>509</v>
      </c>
      <c r="C199" s="96" t="e">
        <v>#N/A</v>
      </c>
    </row>
    <row r="200" spans="2:3">
      <c r="B200" s="95" t="s">
        <v>513</v>
      </c>
      <c r="C200" s="96">
        <v>1</v>
      </c>
    </row>
    <row r="201" spans="2:3">
      <c r="B201" s="95" t="s">
        <v>517</v>
      </c>
      <c r="C201" s="96">
        <v>1</v>
      </c>
    </row>
    <row r="202" spans="2:3">
      <c r="B202" s="95" t="s">
        <v>1903</v>
      </c>
      <c r="C202" s="96">
        <v>1</v>
      </c>
    </row>
    <row r="203" spans="2:3">
      <c r="B203" s="95" t="s">
        <v>524</v>
      </c>
      <c r="C203" s="96">
        <v>1</v>
      </c>
    </row>
    <row r="204" spans="2:3">
      <c r="B204" s="95" t="s">
        <v>527</v>
      </c>
      <c r="C204" s="96">
        <v>1</v>
      </c>
    </row>
    <row r="205" spans="2:3">
      <c r="B205" s="95" t="s">
        <v>530</v>
      </c>
      <c r="C205" s="96">
        <v>1</v>
      </c>
    </row>
    <row r="206" spans="2:3">
      <c r="B206" s="95" t="s">
        <v>534</v>
      </c>
      <c r="C206" s="96">
        <v>1</v>
      </c>
    </row>
    <row r="207" spans="2:3">
      <c r="B207" s="95" t="s">
        <v>536</v>
      </c>
      <c r="C207" s="96">
        <v>1</v>
      </c>
    </row>
    <row r="208" spans="2:3">
      <c r="B208" s="95" t="s">
        <v>541</v>
      </c>
      <c r="C208" s="96">
        <v>1</v>
      </c>
    </row>
    <row r="209" spans="2:3">
      <c r="B209" s="95" t="s">
        <v>544</v>
      </c>
      <c r="C209" s="96">
        <v>1</v>
      </c>
    </row>
    <row r="210" spans="2:3">
      <c r="B210" s="95" t="s">
        <v>546</v>
      </c>
      <c r="C210" s="96">
        <v>1</v>
      </c>
    </row>
    <row r="211" spans="2:3">
      <c r="B211" s="95" t="s">
        <v>548</v>
      </c>
      <c r="C211" s="96">
        <v>1</v>
      </c>
    </row>
    <row r="212" spans="2:3">
      <c r="B212" s="95" t="s">
        <v>550</v>
      </c>
      <c r="C212" s="96">
        <v>1</v>
      </c>
    </row>
    <row r="213" spans="2:3">
      <c r="B213" s="95" t="s">
        <v>553</v>
      </c>
      <c r="C213" s="96">
        <v>1</v>
      </c>
    </row>
    <row r="214" spans="2:3">
      <c r="B214" s="95" t="s">
        <v>557</v>
      </c>
      <c r="C214" s="96">
        <v>1</v>
      </c>
    </row>
    <row r="215" spans="2:3">
      <c r="B215" s="95" t="s">
        <v>559</v>
      </c>
      <c r="C215" s="96">
        <v>1</v>
      </c>
    </row>
    <row r="216" spans="2:3">
      <c r="B216" s="95" t="s">
        <v>561</v>
      </c>
      <c r="C216" s="96">
        <v>1</v>
      </c>
    </row>
    <row r="217" spans="2:3">
      <c r="B217" s="95" t="s">
        <v>563</v>
      </c>
      <c r="C217" s="96">
        <v>1</v>
      </c>
    </row>
    <row r="218" spans="2:3">
      <c r="B218" s="95" t="s">
        <v>565</v>
      </c>
      <c r="C218" s="96">
        <v>1</v>
      </c>
    </row>
    <row r="219" spans="2:3">
      <c r="B219" s="95" t="s">
        <v>566</v>
      </c>
      <c r="C219" s="96">
        <v>1</v>
      </c>
    </row>
    <row r="220" spans="2:3">
      <c r="B220" s="95" t="s">
        <v>568</v>
      </c>
      <c r="C220" s="96">
        <v>1</v>
      </c>
    </row>
    <row r="221" spans="2:3">
      <c r="B221" s="95" t="s">
        <v>572</v>
      </c>
      <c r="C221" s="96">
        <v>1</v>
      </c>
    </row>
    <row r="222" spans="2:3">
      <c r="B222" s="95" t="s">
        <v>574</v>
      </c>
      <c r="C222" s="96">
        <v>1</v>
      </c>
    </row>
    <row r="223" spans="2:3">
      <c r="B223" s="95" t="s">
        <v>578</v>
      </c>
      <c r="C223" s="96">
        <v>1</v>
      </c>
    </row>
    <row r="224" spans="2:3">
      <c r="B224" s="95" t="s">
        <v>581</v>
      </c>
      <c r="C224" s="96" t="e">
        <v>#N/A</v>
      </c>
    </row>
    <row r="225" spans="2:3">
      <c r="B225" s="95" t="s">
        <v>582</v>
      </c>
      <c r="C225" s="96" t="e">
        <v>#N/A</v>
      </c>
    </row>
    <row r="226" spans="2:3">
      <c r="B226" s="95" t="s">
        <v>584</v>
      </c>
      <c r="C226" s="96" t="e">
        <v>#N/A</v>
      </c>
    </row>
    <row r="227" spans="2:3">
      <c r="B227" s="95" t="s">
        <v>587</v>
      </c>
      <c r="C227" s="96" t="e">
        <v>#N/A</v>
      </c>
    </row>
    <row r="228" spans="2:3">
      <c r="B228" s="95" t="s">
        <v>589</v>
      </c>
      <c r="C228" s="96" t="e">
        <v>#N/A</v>
      </c>
    </row>
    <row r="229" spans="2:3">
      <c r="B229" s="95" t="s">
        <v>591</v>
      </c>
      <c r="C229" s="96" t="e">
        <v>#N/A</v>
      </c>
    </row>
    <row r="230" spans="2:3">
      <c r="B230" s="95" t="s">
        <v>593</v>
      </c>
      <c r="C230" s="96" t="e">
        <v>#N/A</v>
      </c>
    </row>
    <row r="231" spans="2:3">
      <c r="B231" s="95" t="s">
        <v>594</v>
      </c>
      <c r="C231" s="96" t="e">
        <v>#N/A</v>
      </c>
    </row>
    <row r="232" spans="2:3">
      <c r="B232" s="95" t="s">
        <v>597</v>
      </c>
      <c r="C232" s="96">
        <v>1</v>
      </c>
    </row>
    <row r="233" spans="2:3">
      <c r="B233" s="95" t="s">
        <v>600</v>
      </c>
      <c r="C233" s="96">
        <v>1</v>
      </c>
    </row>
    <row r="234" spans="2:3">
      <c r="B234" s="95" t="s">
        <v>602</v>
      </c>
      <c r="C234" s="96">
        <v>1</v>
      </c>
    </row>
    <row r="235" spans="2:3">
      <c r="B235" s="95" t="s">
        <v>604</v>
      </c>
      <c r="C235" s="96">
        <v>1</v>
      </c>
    </row>
    <row r="236" spans="2:3">
      <c r="B236" s="95" t="s">
        <v>608</v>
      </c>
      <c r="C236" s="96">
        <v>1</v>
      </c>
    </row>
    <row r="237" spans="2:3">
      <c r="B237" s="95" t="s">
        <v>612</v>
      </c>
      <c r="C237" s="96">
        <v>1</v>
      </c>
    </row>
    <row r="238" spans="2:3">
      <c r="B238" s="95" t="s">
        <v>616</v>
      </c>
      <c r="C238" s="96" t="s">
        <v>455</v>
      </c>
    </row>
    <row r="239" spans="2:3">
      <c r="B239" s="95" t="s">
        <v>620</v>
      </c>
      <c r="C239" s="96" t="s">
        <v>455</v>
      </c>
    </row>
    <row r="240" spans="2:3">
      <c r="B240" s="95" t="s">
        <v>625</v>
      </c>
      <c r="C240" s="96" t="s">
        <v>455</v>
      </c>
    </row>
    <row r="241" spans="2:3">
      <c r="B241" s="95" t="s">
        <v>629</v>
      </c>
      <c r="C241" s="96" t="s">
        <v>455</v>
      </c>
    </row>
    <row r="242" spans="2:3">
      <c r="B242" s="95" t="s">
        <v>634</v>
      </c>
      <c r="C242" s="96">
        <v>1</v>
      </c>
    </row>
    <row r="243" spans="2:3">
      <c r="B243" s="95" t="s">
        <v>637</v>
      </c>
      <c r="C243" s="96">
        <v>1</v>
      </c>
    </row>
    <row r="244" spans="2:3">
      <c r="B244" s="95" t="s">
        <v>639</v>
      </c>
      <c r="C244" s="96">
        <v>1</v>
      </c>
    </row>
    <row r="245" spans="2:3">
      <c r="B245" s="95" t="s">
        <v>642</v>
      </c>
      <c r="C245" s="96" t="e">
        <v>#N/A</v>
      </c>
    </row>
    <row r="246" spans="2:3">
      <c r="B246" s="95" t="s">
        <v>1904</v>
      </c>
      <c r="C246" s="96" t="e">
        <v>#N/A</v>
      </c>
    </row>
    <row r="247" spans="2:3">
      <c r="B247" s="95" t="s">
        <v>644</v>
      </c>
      <c r="C247" s="96" t="e">
        <v>#N/A</v>
      </c>
    </row>
    <row r="248" spans="2:3">
      <c r="B248" s="95" t="s">
        <v>645</v>
      </c>
      <c r="C248" s="96" t="e">
        <v>#N/A</v>
      </c>
    </row>
    <row r="249" spans="2:3">
      <c r="B249" s="95" t="s">
        <v>647</v>
      </c>
      <c r="C249" s="96" t="s">
        <v>455</v>
      </c>
    </row>
    <row r="250" spans="2:3">
      <c r="B250" s="95" t="s">
        <v>652</v>
      </c>
      <c r="C250" s="96" t="s">
        <v>455</v>
      </c>
    </row>
    <row r="251" spans="2:3">
      <c r="B251" s="97" t="s">
        <v>656</v>
      </c>
      <c r="C251" s="96" t="s">
        <v>455</v>
      </c>
    </row>
    <row r="252" spans="2:3">
      <c r="B252" s="97" t="s">
        <v>660</v>
      </c>
      <c r="C252" s="96" t="s">
        <v>455</v>
      </c>
    </row>
    <row r="253" spans="2:3">
      <c r="B253" s="97" t="s">
        <v>663</v>
      </c>
      <c r="C253" s="96" t="s">
        <v>455</v>
      </c>
    </row>
    <row r="254" spans="2:3">
      <c r="B254" s="95" t="s">
        <v>667</v>
      </c>
      <c r="C254" s="96" t="s">
        <v>455</v>
      </c>
    </row>
    <row r="255" spans="2:3">
      <c r="B255" s="95" t="s">
        <v>671</v>
      </c>
      <c r="C255" s="96" t="s">
        <v>455</v>
      </c>
    </row>
    <row r="256" spans="2:3">
      <c r="B256" s="95" t="s">
        <v>675</v>
      </c>
      <c r="C256" s="96" t="s">
        <v>455</v>
      </c>
    </row>
    <row r="257" spans="2:3">
      <c r="B257" s="95" t="s">
        <v>679</v>
      </c>
      <c r="C257" s="96" t="e">
        <v>#N/A</v>
      </c>
    </row>
    <row r="258" spans="2:3">
      <c r="B258" s="95" t="s">
        <v>682</v>
      </c>
      <c r="C258" s="96" t="e">
        <v>#N/A</v>
      </c>
    </row>
    <row r="259" spans="2:3">
      <c r="B259" s="95" t="s">
        <v>688</v>
      </c>
      <c r="C259" s="96" t="s">
        <v>455</v>
      </c>
    </row>
    <row r="260" spans="2:3">
      <c r="B260" s="95" t="s">
        <v>692</v>
      </c>
      <c r="C260" s="96" t="s">
        <v>455</v>
      </c>
    </row>
    <row r="261" spans="2:3">
      <c r="B261" s="95" t="s">
        <v>696</v>
      </c>
      <c r="C261" s="96" t="s">
        <v>455</v>
      </c>
    </row>
    <row r="262" spans="2:3">
      <c r="B262" s="97" t="s">
        <v>700</v>
      </c>
      <c r="C262" s="96" t="s">
        <v>455</v>
      </c>
    </row>
    <row r="263" spans="2:3">
      <c r="B263" s="95" t="s">
        <v>1454</v>
      </c>
      <c r="C263" s="96" t="s">
        <v>455</v>
      </c>
    </row>
    <row r="264" spans="2:3">
      <c r="B264" s="95" t="s">
        <v>1905</v>
      </c>
      <c r="C264" s="96" t="e">
        <v>#N/A</v>
      </c>
    </row>
    <row r="265" spans="2:3">
      <c r="B265" s="95" t="s">
        <v>712</v>
      </c>
      <c r="C265" s="96" t="s">
        <v>455</v>
      </c>
    </row>
    <row r="266" spans="2:3">
      <c r="B266" s="95" t="s">
        <v>721</v>
      </c>
      <c r="C266" s="96" t="s">
        <v>455</v>
      </c>
    </row>
    <row r="267" spans="2:3">
      <c r="B267" s="95" t="s">
        <v>725</v>
      </c>
      <c r="C267" s="96" t="s">
        <v>455</v>
      </c>
    </row>
    <row r="268" spans="2:3">
      <c r="B268" s="95" t="s">
        <v>762</v>
      </c>
      <c r="C268" s="96" t="e">
        <v>#N/A</v>
      </c>
    </row>
    <row r="269" spans="2:3">
      <c r="B269" s="95" t="s">
        <v>764</v>
      </c>
      <c r="C269" s="96" t="e">
        <v>#N/A</v>
      </c>
    </row>
    <row r="270" spans="2:3">
      <c r="B270" s="95" t="s">
        <v>765</v>
      </c>
      <c r="C270" s="96" t="e">
        <v>#N/A</v>
      </c>
    </row>
    <row r="271" spans="2:3">
      <c r="B271" s="95" t="s">
        <v>766</v>
      </c>
      <c r="C271" s="96" t="e">
        <v>#N/A</v>
      </c>
    </row>
    <row r="272" spans="2:3">
      <c r="B272" s="95" t="s">
        <v>767</v>
      </c>
      <c r="C272" s="96" t="e">
        <v>#N/A</v>
      </c>
    </row>
    <row r="273" spans="2:3">
      <c r="B273" s="95" t="s">
        <v>768</v>
      </c>
      <c r="C273" s="96" t="e">
        <v>#N/A</v>
      </c>
    </row>
    <row r="274" spans="2:3">
      <c r="B274" s="95" t="s">
        <v>770</v>
      </c>
      <c r="C274" s="96" t="e">
        <v>#N/A</v>
      </c>
    </row>
    <row r="275" spans="2:3">
      <c r="B275" s="95" t="s">
        <v>772</v>
      </c>
      <c r="C275" s="96">
        <v>1</v>
      </c>
    </row>
    <row r="276" spans="2:3">
      <c r="B276" s="95" t="s">
        <v>774</v>
      </c>
      <c r="C276" s="96">
        <v>1</v>
      </c>
    </row>
    <row r="277" spans="2:3">
      <c r="B277" s="95" t="s">
        <v>778</v>
      </c>
      <c r="C277" s="96">
        <v>1</v>
      </c>
    </row>
    <row r="278" spans="2:3">
      <c r="B278" s="95" t="s">
        <v>784</v>
      </c>
      <c r="C278" s="96">
        <v>1</v>
      </c>
    </row>
    <row r="279" spans="2:3">
      <c r="B279" s="95" t="s">
        <v>788</v>
      </c>
      <c r="C279" s="96">
        <v>1</v>
      </c>
    </row>
    <row r="280" spans="2:3">
      <c r="B280" s="95" t="s">
        <v>790</v>
      </c>
      <c r="C280" s="96">
        <v>1</v>
      </c>
    </row>
    <row r="281" spans="2:3">
      <c r="B281" s="95" t="s">
        <v>792</v>
      </c>
      <c r="C281" s="96" t="e">
        <v>#N/A</v>
      </c>
    </row>
    <row r="282" spans="2:3">
      <c r="B282" s="95" t="s">
        <v>796</v>
      </c>
      <c r="C282" s="96" t="s">
        <v>455</v>
      </c>
    </row>
    <row r="283" spans="2:3">
      <c r="B283" s="95" t="s">
        <v>800</v>
      </c>
      <c r="C283" s="96" t="s">
        <v>455</v>
      </c>
    </row>
    <row r="284" spans="2:3">
      <c r="B284" s="95" t="s">
        <v>803</v>
      </c>
      <c r="C284" s="96" t="e">
        <v>#N/A</v>
      </c>
    </row>
    <row r="285" spans="2:3">
      <c r="B285" s="95" t="s">
        <v>806</v>
      </c>
      <c r="C285" s="96">
        <v>0</v>
      </c>
    </row>
    <row r="286" spans="2:3">
      <c r="B286" s="95" t="s">
        <v>809</v>
      </c>
      <c r="C286" s="96">
        <v>0</v>
      </c>
    </row>
    <row r="287" spans="2:3">
      <c r="B287" s="95" t="s">
        <v>814</v>
      </c>
      <c r="C287" s="96" t="e">
        <v>#N/A</v>
      </c>
    </row>
    <row r="288" spans="2:3">
      <c r="B288" s="95" t="s">
        <v>818</v>
      </c>
      <c r="C288" s="96" t="s">
        <v>455</v>
      </c>
    </row>
    <row r="289" spans="2:3">
      <c r="B289" s="95" t="s">
        <v>822</v>
      </c>
      <c r="C289" s="96" t="s">
        <v>455</v>
      </c>
    </row>
    <row r="290" spans="2:3">
      <c r="B290" s="95" t="s">
        <v>826</v>
      </c>
      <c r="C290" s="96" t="s">
        <v>455</v>
      </c>
    </row>
    <row r="291" spans="2:3">
      <c r="B291" s="95" t="s">
        <v>832</v>
      </c>
      <c r="C291" s="96" t="s">
        <v>455</v>
      </c>
    </row>
    <row r="292" spans="2:3">
      <c r="B292" s="95" t="s">
        <v>836</v>
      </c>
      <c r="C292" s="96" t="s">
        <v>455</v>
      </c>
    </row>
    <row r="293" spans="2:3">
      <c r="B293" s="95" t="s">
        <v>839</v>
      </c>
      <c r="C293" s="96">
        <v>0</v>
      </c>
    </row>
    <row r="294" spans="2:3">
      <c r="B294" s="95" t="s">
        <v>844</v>
      </c>
      <c r="C294" s="96">
        <v>0</v>
      </c>
    </row>
    <row r="295" spans="2:3">
      <c r="B295" s="95" t="s">
        <v>848</v>
      </c>
      <c r="C295" s="96" t="s">
        <v>455</v>
      </c>
    </row>
    <row r="296" spans="2:3">
      <c r="B296" s="95" t="s">
        <v>852</v>
      </c>
      <c r="C296" s="96" t="s">
        <v>455</v>
      </c>
    </row>
    <row r="297" spans="2:3">
      <c r="B297" s="95" t="s">
        <v>856</v>
      </c>
      <c r="C297" s="96" t="e">
        <v>#N/A</v>
      </c>
    </row>
    <row r="298" spans="2:3">
      <c r="B298" s="95" t="s">
        <v>860</v>
      </c>
      <c r="C298" s="96">
        <v>0</v>
      </c>
    </row>
    <row r="299" spans="2:3">
      <c r="B299" s="95" t="s">
        <v>859</v>
      </c>
      <c r="C299" s="96">
        <v>0</v>
      </c>
    </row>
    <row r="300" spans="2:3">
      <c r="B300" s="95" t="s">
        <v>866</v>
      </c>
      <c r="C300" s="96" t="s">
        <v>455</v>
      </c>
    </row>
    <row r="301" spans="2:3">
      <c r="B301" s="95" t="s">
        <v>867</v>
      </c>
      <c r="C301" s="96" t="s">
        <v>455</v>
      </c>
    </row>
    <row r="302" spans="2:3">
      <c r="B302" s="95" t="s">
        <v>871</v>
      </c>
      <c r="C302" s="96" t="s">
        <v>455</v>
      </c>
    </row>
    <row r="303" spans="2:3">
      <c r="B303" s="95" t="s">
        <v>874</v>
      </c>
      <c r="C303" s="96" t="s">
        <v>455</v>
      </c>
    </row>
    <row r="304" spans="2:3">
      <c r="B304" s="95" t="s">
        <v>730</v>
      </c>
      <c r="C304" s="96" t="s">
        <v>455</v>
      </c>
    </row>
    <row r="305" spans="2:3">
      <c r="B305" s="95" t="s">
        <v>734</v>
      </c>
      <c r="C305" s="96" t="s">
        <v>455</v>
      </c>
    </row>
    <row r="306" spans="2:3">
      <c r="B306" s="95" t="s">
        <v>877</v>
      </c>
      <c r="C306" s="96" t="s">
        <v>455</v>
      </c>
    </row>
    <row r="307" spans="2:3">
      <c r="B307" s="95" t="s">
        <v>882</v>
      </c>
      <c r="C307" s="96" t="s">
        <v>455</v>
      </c>
    </row>
    <row r="308" spans="2:3">
      <c r="B308" s="95" t="s">
        <v>887</v>
      </c>
      <c r="C308" s="96" t="s">
        <v>455</v>
      </c>
    </row>
    <row r="309" spans="2:3">
      <c r="B309" s="95" t="s">
        <v>890</v>
      </c>
      <c r="C309" s="96" t="s">
        <v>455</v>
      </c>
    </row>
    <row r="310" spans="2:3">
      <c r="B310" s="95" t="s">
        <v>892</v>
      </c>
      <c r="C310" s="96" t="e">
        <v>#N/A</v>
      </c>
    </row>
    <row r="311" spans="2:3">
      <c r="B311" s="95" t="s">
        <v>895</v>
      </c>
      <c r="C311" s="96" t="s">
        <v>455</v>
      </c>
    </row>
    <row r="312" spans="2:3">
      <c r="B312" s="95" t="s">
        <v>899</v>
      </c>
      <c r="C312" s="96" t="s">
        <v>455</v>
      </c>
    </row>
    <row r="313" spans="2:3">
      <c r="B313" s="95" t="s">
        <v>904</v>
      </c>
      <c r="C313" s="96">
        <v>1</v>
      </c>
    </row>
    <row r="314" spans="2:3">
      <c r="B314" s="95" t="s">
        <v>908</v>
      </c>
      <c r="C314" s="96">
        <v>1</v>
      </c>
    </row>
    <row r="315" spans="2:3">
      <c r="B315" s="95" t="s">
        <v>912</v>
      </c>
      <c r="C315" s="96">
        <v>1</v>
      </c>
    </row>
    <row r="316" spans="2:3">
      <c r="B316" s="95" t="s">
        <v>915</v>
      </c>
      <c r="C316" s="96">
        <v>1</v>
      </c>
    </row>
    <row r="317" spans="2:3">
      <c r="B317" s="98" t="s">
        <v>918</v>
      </c>
      <c r="C317" s="96" t="e">
        <v>#N/A</v>
      </c>
    </row>
    <row r="318" spans="2:3">
      <c r="B318" s="98" t="s">
        <v>919</v>
      </c>
      <c r="C318" s="96" t="e">
        <v>#N/A</v>
      </c>
    </row>
    <row r="319" spans="2:3">
      <c r="B319" s="95" t="s">
        <v>921</v>
      </c>
      <c r="C319" s="96" t="s">
        <v>455</v>
      </c>
    </row>
    <row r="320" spans="2:3">
      <c r="B320" s="95" t="s">
        <v>925</v>
      </c>
      <c r="C320" s="96" t="s">
        <v>455</v>
      </c>
    </row>
    <row r="321" spans="2:3">
      <c r="B321" s="95" t="s">
        <v>929</v>
      </c>
      <c r="C321" s="96" t="s">
        <v>455</v>
      </c>
    </row>
    <row r="322" spans="2:3">
      <c r="B322" s="95" t="s">
        <v>933</v>
      </c>
      <c r="C322" s="96" t="s">
        <v>455</v>
      </c>
    </row>
    <row r="323" spans="2:3">
      <c r="B323" s="95" t="s">
        <v>937</v>
      </c>
      <c r="C323" s="96" t="e">
        <v>#N/A</v>
      </c>
    </row>
    <row r="324" spans="2:3">
      <c r="B324" s="95" t="s">
        <v>1906</v>
      </c>
      <c r="C324" s="96" t="e">
        <v>#N/A</v>
      </c>
    </row>
    <row r="325" spans="2:3">
      <c r="B325" s="95" t="s">
        <v>1907</v>
      </c>
      <c r="C325" s="96" t="e">
        <v>#N/A</v>
      </c>
    </row>
    <row r="326" spans="2:3">
      <c r="B326" s="95" t="s">
        <v>941</v>
      </c>
      <c r="C326" s="96" t="e">
        <v>#N/A</v>
      </c>
    </row>
    <row r="327" spans="2:3">
      <c r="B327" s="95" t="s">
        <v>943</v>
      </c>
      <c r="C327" s="96" t="e">
        <v>#N/A</v>
      </c>
    </row>
    <row r="328" spans="2:3">
      <c r="B328" s="95" t="s">
        <v>945</v>
      </c>
      <c r="C328" s="96" t="s">
        <v>455</v>
      </c>
    </row>
    <row r="329" spans="2:3">
      <c r="B329" s="95" t="s">
        <v>949</v>
      </c>
      <c r="C329" s="96" t="s">
        <v>455</v>
      </c>
    </row>
    <row r="330" spans="2:3">
      <c r="B330" s="95" t="s">
        <v>953</v>
      </c>
      <c r="C330" s="96" t="s">
        <v>455</v>
      </c>
    </row>
    <row r="331" spans="2:3">
      <c r="B331" s="95" t="s">
        <v>957</v>
      </c>
      <c r="C331" s="96" t="s">
        <v>455</v>
      </c>
    </row>
    <row r="332" spans="2:3">
      <c r="B332" s="95" t="s">
        <v>960</v>
      </c>
      <c r="C332" s="96" t="e">
        <v>#N/A</v>
      </c>
    </row>
    <row r="333" spans="2:3">
      <c r="B333" s="95" t="s">
        <v>963</v>
      </c>
      <c r="C333" s="96">
        <v>1</v>
      </c>
    </row>
    <row r="334" spans="2:3">
      <c r="B334" s="95" t="s">
        <v>968</v>
      </c>
      <c r="C334" s="96">
        <v>1</v>
      </c>
    </row>
    <row r="335" spans="2:3">
      <c r="B335" s="95" t="s">
        <v>973</v>
      </c>
      <c r="C335" s="96" t="e">
        <v>#N/A</v>
      </c>
    </row>
    <row r="336" spans="2:3">
      <c r="B336" s="95" t="s">
        <v>974</v>
      </c>
      <c r="C336" s="96" t="e">
        <v>#N/A</v>
      </c>
    </row>
    <row r="337" spans="2:3">
      <c r="B337" s="95" t="s">
        <v>975</v>
      </c>
      <c r="C337" s="96" t="e">
        <v>#N/A</v>
      </c>
    </row>
    <row r="338" spans="2:3">
      <c r="B338" s="95" t="s">
        <v>977</v>
      </c>
      <c r="C338" s="96" t="e">
        <v>#N/A</v>
      </c>
    </row>
    <row r="339" spans="2:3">
      <c r="B339" s="95" t="s">
        <v>982</v>
      </c>
      <c r="C339" s="96" t="s">
        <v>455</v>
      </c>
    </row>
    <row r="340" spans="2:3">
      <c r="B340" s="95" t="s">
        <v>984</v>
      </c>
      <c r="C340" s="96" t="s">
        <v>455</v>
      </c>
    </row>
    <row r="341" spans="2:3">
      <c r="B341" s="95" t="s">
        <v>986</v>
      </c>
      <c r="C341" s="96" t="s">
        <v>455</v>
      </c>
    </row>
    <row r="342" spans="2:3">
      <c r="B342" s="95" t="s">
        <v>981</v>
      </c>
      <c r="C342" s="96" t="s">
        <v>455</v>
      </c>
    </row>
    <row r="343" spans="2:3">
      <c r="B343" s="95" t="s">
        <v>740</v>
      </c>
      <c r="C343" s="96" t="e">
        <v>#N/A</v>
      </c>
    </row>
    <row r="344" spans="2:3">
      <c r="B344" s="95" t="s">
        <v>745</v>
      </c>
      <c r="C344" s="96">
        <v>1</v>
      </c>
    </row>
    <row r="345" spans="2:3">
      <c r="B345" s="95" t="s">
        <v>751</v>
      </c>
      <c r="C345" s="96">
        <v>0</v>
      </c>
    </row>
    <row r="346" spans="2:3">
      <c r="B346" s="95" t="s">
        <v>990</v>
      </c>
      <c r="C346" s="96" t="e">
        <v>#N/A</v>
      </c>
    </row>
    <row r="347" spans="2:3">
      <c r="B347" s="95" t="s">
        <v>992</v>
      </c>
      <c r="C347" s="96" t="e">
        <v>#N/A</v>
      </c>
    </row>
    <row r="348" spans="2:3">
      <c r="B348" s="95" t="s">
        <v>995</v>
      </c>
      <c r="C348" s="99">
        <v>1</v>
      </c>
    </row>
    <row r="349" spans="2:3">
      <c r="B349" s="95" t="s">
        <v>999</v>
      </c>
      <c r="C349" s="99">
        <v>1</v>
      </c>
    </row>
    <row r="350" spans="2:3">
      <c r="B350" s="95" t="s">
        <v>1001</v>
      </c>
      <c r="C350" s="96">
        <v>1</v>
      </c>
    </row>
    <row r="351" spans="2:3">
      <c r="B351" s="95" t="s">
        <v>1004</v>
      </c>
      <c r="C351" s="96">
        <v>1</v>
      </c>
    </row>
    <row r="352" spans="2:3">
      <c r="B352" s="95" t="s">
        <v>1008</v>
      </c>
      <c r="C352" s="96">
        <v>1</v>
      </c>
    </row>
    <row r="353" spans="2:3">
      <c r="B353" s="95" t="s">
        <v>1010</v>
      </c>
      <c r="C353" s="96">
        <v>1</v>
      </c>
    </row>
    <row r="354" spans="2:3">
      <c r="B354" s="95" t="s">
        <v>1015</v>
      </c>
      <c r="C354" s="96">
        <v>1</v>
      </c>
    </row>
    <row r="355" spans="2:3">
      <c r="B355" s="95" t="s">
        <v>1019</v>
      </c>
      <c r="C355" s="96">
        <v>1</v>
      </c>
    </row>
    <row r="356" spans="2:3">
      <c r="B356" s="95" t="s">
        <v>1023</v>
      </c>
      <c r="C356" s="96">
        <v>1</v>
      </c>
    </row>
    <row r="357" spans="2:3">
      <c r="B357" s="95" t="s">
        <v>1025</v>
      </c>
      <c r="C357" s="96">
        <v>1</v>
      </c>
    </row>
    <row r="358" spans="2:3">
      <c r="B358" s="95" t="s">
        <v>1030</v>
      </c>
      <c r="C358" s="96">
        <v>1</v>
      </c>
    </row>
    <row r="359" spans="2:3">
      <c r="B359" s="95" t="s">
        <v>1033</v>
      </c>
      <c r="C359" s="96" t="e">
        <v>#N/A</v>
      </c>
    </row>
    <row r="360" spans="2:3">
      <c r="B360" s="95" t="s">
        <v>1037</v>
      </c>
      <c r="C360" s="96">
        <v>1</v>
      </c>
    </row>
    <row r="361" spans="2:3">
      <c r="B361" s="95" t="s">
        <v>1040</v>
      </c>
      <c r="C361" s="96">
        <v>1</v>
      </c>
    </row>
    <row r="362" spans="2:3">
      <c r="B362" s="95" t="s">
        <v>1042</v>
      </c>
      <c r="C362" s="96">
        <v>1</v>
      </c>
    </row>
    <row r="363" spans="2:3">
      <c r="B363" s="95" t="s">
        <v>1047</v>
      </c>
      <c r="C363" s="96" t="e">
        <v>#N/A</v>
      </c>
    </row>
    <row r="364" spans="2:3">
      <c r="B364" s="95" t="s">
        <v>1050</v>
      </c>
      <c r="C364" s="96" t="e">
        <v>#N/A</v>
      </c>
    </row>
    <row r="365" spans="2:3">
      <c r="B365" s="95" t="s">
        <v>1052</v>
      </c>
      <c r="C365" s="96">
        <v>1</v>
      </c>
    </row>
    <row r="366" spans="2:3">
      <c r="B366" s="95" t="s">
        <v>1056</v>
      </c>
      <c r="C366" s="96">
        <v>1</v>
      </c>
    </row>
    <row r="367" spans="2:3">
      <c r="B367" s="95" t="s">
        <v>1058</v>
      </c>
      <c r="C367" s="96" t="e">
        <v>#N/A</v>
      </c>
    </row>
    <row r="368" spans="2:3">
      <c r="B368" s="95" t="s">
        <v>1061</v>
      </c>
      <c r="C368" s="96" t="e">
        <v>#N/A</v>
      </c>
    </row>
    <row r="369" spans="2:3">
      <c r="B369" s="95" t="s">
        <v>1063</v>
      </c>
      <c r="C369" s="96" t="e">
        <v>#N/A</v>
      </c>
    </row>
    <row r="370" spans="2:3">
      <c r="B370" s="95" t="s">
        <v>1067</v>
      </c>
      <c r="C370" s="96">
        <v>0</v>
      </c>
    </row>
    <row r="371" spans="2:3">
      <c r="B371" s="95" t="s">
        <v>1069</v>
      </c>
      <c r="C371" s="96" t="e">
        <v>#N/A</v>
      </c>
    </row>
    <row r="372" spans="2:3">
      <c r="B372" s="95" t="s">
        <v>1071</v>
      </c>
      <c r="C372" s="96" t="e">
        <v>#N/A</v>
      </c>
    </row>
    <row r="373" spans="2:3">
      <c r="B373" s="95" t="s">
        <v>1074</v>
      </c>
      <c r="C373" s="96" t="e">
        <v>#N/A</v>
      </c>
    </row>
    <row r="374" spans="2:3">
      <c r="B374" s="95" t="s">
        <v>1078</v>
      </c>
      <c r="C374" s="96" t="s">
        <v>455</v>
      </c>
    </row>
    <row r="375" spans="2:3">
      <c r="B375" s="95" t="s">
        <v>1082</v>
      </c>
      <c r="C375" s="96" t="s">
        <v>455</v>
      </c>
    </row>
    <row r="376" spans="2:3">
      <c r="B376" s="95" t="s">
        <v>1085</v>
      </c>
      <c r="C376" s="96" t="s">
        <v>455</v>
      </c>
    </row>
    <row r="377" spans="2:3">
      <c r="B377" s="95" t="s">
        <v>1089</v>
      </c>
      <c r="C377" s="96" t="s">
        <v>455</v>
      </c>
    </row>
    <row r="378" spans="2:3">
      <c r="B378" s="95" t="s">
        <v>1093</v>
      </c>
      <c r="C378" s="96" t="s">
        <v>455</v>
      </c>
    </row>
    <row r="379" spans="2:3">
      <c r="B379" s="95" t="s">
        <v>1097</v>
      </c>
      <c r="C379" s="96" t="e">
        <v>#N/A</v>
      </c>
    </row>
    <row r="380" spans="2:3">
      <c r="B380" s="95" t="s">
        <v>1100</v>
      </c>
      <c r="C380" s="96">
        <v>1</v>
      </c>
    </row>
    <row r="381" spans="2:3">
      <c r="B381" s="95" t="s">
        <v>1104</v>
      </c>
      <c r="C381" s="96">
        <v>1</v>
      </c>
    </row>
    <row r="382" spans="2:3">
      <c r="B382" s="95" t="s">
        <v>1106</v>
      </c>
      <c r="C382" s="96">
        <v>1</v>
      </c>
    </row>
    <row r="383" spans="2:3">
      <c r="B383" s="95" t="s">
        <v>1109</v>
      </c>
      <c r="C383" s="96">
        <v>1</v>
      </c>
    </row>
    <row r="384" spans="2:3">
      <c r="B384" s="95" t="s">
        <v>1111</v>
      </c>
      <c r="C384" s="96">
        <v>1</v>
      </c>
    </row>
    <row r="385" spans="2:3">
      <c r="B385" s="95" t="s">
        <v>1115</v>
      </c>
      <c r="C385" s="96">
        <v>1</v>
      </c>
    </row>
    <row r="386" spans="2:3">
      <c r="B386" s="95" t="s">
        <v>1119</v>
      </c>
      <c r="C386" s="96" t="e">
        <v>#N/A</v>
      </c>
    </row>
    <row r="387" spans="2:3">
      <c r="B387" s="95" t="s">
        <v>1122</v>
      </c>
      <c r="C387" s="96" t="e">
        <v>#N/A</v>
      </c>
    </row>
    <row r="388" spans="2:3">
      <c r="B388" s="95" t="s">
        <v>1125</v>
      </c>
      <c r="C388" s="96" t="e">
        <v>#N/A</v>
      </c>
    </row>
    <row r="389" spans="2:3">
      <c r="B389" s="95" t="s">
        <v>1127</v>
      </c>
      <c r="C389" s="96" t="s">
        <v>455</v>
      </c>
    </row>
    <row r="390" spans="2:3">
      <c r="B390" s="95" t="s">
        <v>1131</v>
      </c>
      <c r="C390" s="96" t="s">
        <v>455</v>
      </c>
    </row>
    <row r="391" spans="2:3">
      <c r="B391" s="95" t="s">
        <v>1135</v>
      </c>
      <c r="C391" s="96" t="s">
        <v>455</v>
      </c>
    </row>
    <row r="392" spans="2:3">
      <c r="B392" s="95" t="s">
        <v>1139</v>
      </c>
      <c r="C392" s="96" t="s">
        <v>455</v>
      </c>
    </row>
    <row r="393" spans="2:3">
      <c r="B393" s="95" t="s">
        <v>1143</v>
      </c>
      <c r="C393" s="96" t="s">
        <v>455</v>
      </c>
    </row>
    <row r="394" spans="2:3">
      <c r="B394" s="95" t="s">
        <v>1908</v>
      </c>
      <c r="C394" s="96" t="s">
        <v>455</v>
      </c>
    </row>
    <row r="395" spans="2:3">
      <c r="B395" s="95" t="s">
        <v>1150</v>
      </c>
      <c r="C395" s="96" t="e">
        <v>#N/A</v>
      </c>
    </row>
    <row r="396" spans="2:3">
      <c r="B396" s="95" t="s">
        <v>1153</v>
      </c>
      <c r="C396" s="96" t="e">
        <v>#N/A</v>
      </c>
    </row>
    <row r="397" spans="2:3">
      <c r="B397" s="95" t="s">
        <v>1156</v>
      </c>
      <c r="C397" s="96" t="e">
        <v>#N/A</v>
      </c>
    </row>
    <row r="398" spans="2:3">
      <c r="B398" s="95" t="s">
        <v>1159</v>
      </c>
      <c r="C398" s="96">
        <v>1</v>
      </c>
    </row>
    <row r="399" spans="2:3">
      <c r="B399" s="95" t="s">
        <v>1163</v>
      </c>
      <c r="C399" s="96">
        <v>1</v>
      </c>
    </row>
    <row r="400" spans="2:3">
      <c r="B400" s="95" t="s">
        <v>1165</v>
      </c>
      <c r="C400" s="96">
        <v>1</v>
      </c>
    </row>
    <row r="401" spans="2:3">
      <c r="B401" s="95" t="s">
        <v>1169</v>
      </c>
      <c r="C401" s="96">
        <v>1</v>
      </c>
    </row>
    <row r="402" spans="2:3">
      <c r="B402" s="95" t="s">
        <v>1173</v>
      </c>
      <c r="C402" s="96">
        <v>1</v>
      </c>
    </row>
    <row r="403" spans="2:3">
      <c r="B403" s="95" t="s">
        <v>1176</v>
      </c>
      <c r="C403" s="96">
        <v>1</v>
      </c>
    </row>
    <row r="404" spans="2:3">
      <c r="B404" s="95" t="s">
        <v>1178</v>
      </c>
      <c r="C404" s="96">
        <v>1</v>
      </c>
    </row>
    <row r="405" spans="2:3">
      <c r="B405" s="95" t="s">
        <v>1182</v>
      </c>
      <c r="C405" s="96">
        <v>1</v>
      </c>
    </row>
    <row r="406" spans="2:3">
      <c r="B406" s="95" t="s">
        <v>1184</v>
      </c>
      <c r="C406" s="96">
        <v>1</v>
      </c>
    </row>
    <row r="407" spans="2:3">
      <c r="B407" s="95" t="s">
        <v>1186</v>
      </c>
      <c r="C407" s="96">
        <v>1</v>
      </c>
    </row>
    <row r="408" spans="2:3">
      <c r="B408" s="95" t="s">
        <v>1187</v>
      </c>
      <c r="C408" s="96">
        <v>1</v>
      </c>
    </row>
    <row r="409" spans="2:3">
      <c r="B409" s="95" t="s">
        <v>1192</v>
      </c>
      <c r="C409" s="96" t="e">
        <v>#N/A</v>
      </c>
    </row>
    <row r="410" spans="2:3">
      <c r="B410" s="95" t="s">
        <v>1195</v>
      </c>
      <c r="C410" s="96">
        <v>1</v>
      </c>
    </row>
    <row r="411" spans="2:3">
      <c r="B411" s="95" t="s">
        <v>1200</v>
      </c>
      <c r="C411" s="96" t="s">
        <v>455</v>
      </c>
    </row>
    <row r="412" spans="2:3">
      <c r="B412" s="95" t="s">
        <v>1205</v>
      </c>
      <c r="C412" s="96" t="e">
        <v>#N/A</v>
      </c>
    </row>
    <row r="413" spans="2:3">
      <c r="B413" s="95" t="s">
        <v>1909</v>
      </c>
      <c r="C413" s="96">
        <v>1</v>
      </c>
    </row>
    <row r="414" spans="2:3">
      <c r="B414" s="95" t="s">
        <v>1910</v>
      </c>
      <c r="C414" s="96">
        <v>1</v>
      </c>
    </row>
    <row r="415" spans="2:3">
      <c r="B415" s="95" t="s">
        <v>1218</v>
      </c>
      <c r="C415" s="96" t="s">
        <v>455</v>
      </c>
    </row>
    <row r="416" spans="2:3">
      <c r="B416" s="95" t="s">
        <v>1222</v>
      </c>
      <c r="C416" s="96" t="s">
        <v>455</v>
      </c>
    </row>
    <row r="417" spans="2:3">
      <c r="B417" s="95" t="s">
        <v>1226</v>
      </c>
      <c r="C417" s="96" t="s">
        <v>455</v>
      </c>
    </row>
    <row r="418" spans="2:3">
      <c r="B418" s="95" t="s">
        <v>1229</v>
      </c>
      <c r="C418" s="96" t="e">
        <v>#N/A</v>
      </c>
    </row>
    <row r="419" spans="2:3">
      <c r="B419" s="95" t="s">
        <v>1911</v>
      </c>
      <c r="C419" s="96" t="s">
        <v>455</v>
      </c>
    </row>
    <row r="420" spans="2:3">
      <c r="B420" s="95" t="s">
        <v>1236</v>
      </c>
      <c r="C420" s="96" t="s">
        <v>455</v>
      </c>
    </row>
    <row r="421" spans="2:3">
      <c r="B421" s="95" t="s">
        <v>1242</v>
      </c>
      <c r="C421" s="96" t="s">
        <v>455</v>
      </c>
    </row>
    <row r="422" spans="2:3">
      <c r="B422" s="95" t="s">
        <v>1245</v>
      </c>
      <c r="C422" s="96" t="e">
        <v>#N/A</v>
      </c>
    </row>
    <row r="423" spans="2:3">
      <c r="B423" s="95" t="s">
        <v>1249</v>
      </c>
      <c r="C423" s="96" t="s">
        <v>455</v>
      </c>
    </row>
    <row r="424" spans="2:3">
      <c r="B424" s="95" t="s">
        <v>1253</v>
      </c>
      <c r="C424" s="96" t="s">
        <v>455</v>
      </c>
    </row>
    <row r="425" spans="2:3">
      <c r="B425" s="95" t="s">
        <v>1255</v>
      </c>
      <c r="C425" s="96" t="s">
        <v>455</v>
      </c>
    </row>
    <row r="426" spans="2:3">
      <c r="B426" s="95" t="s">
        <v>1258</v>
      </c>
      <c r="C426" s="96" t="s">
        <v>455</v>
      </c>
    </row>
    <row r="427" spans="2:3">
      <c r="B427" s="95" t="s">
        <v>1260</v>
      </c>
      <c r="C427" s="96" t="s">
        <v>455</v>
      </c>
    </row>
    <row r="428" spans="2:3">
      <c r="B428" s="95" t="s">
        <v>1263</v>
      </c>
      <c r="C428" s="96" t="s">
        <v>455</v>
      </c>
    </row>
    <row r="429" spans="2:3">
      <c r="B429" s="95" t="s">
        <v>1265</v>
      </c>
      <c r="C429" s="96" t="s">
        <v>455</v>
      </c>
    </row>
    <row r="430" spans="2:3">
      <c r="B430" s="95" t="s">
        <v>1267</v>
      </c>
      <c r="C430" s="96" t="s">
        <v>455</v>
      </c>
    </row>
    <row r="431" spans="2:3">
      <c r="B431" s="95" t="s">
        <v>1271</v>
      </c>
      <c r="C431" s="96" t="e">
        <v>#N/A</v>
      </c>
    </row>
    <row r="432" spans="2:3">
      <c r="B432" s="95" t="s">
        <v>1273</v>
      </c>
      <c r="C432" s="96" t="e">
        <v>#N/A</v>
      </c>
    </row>
    <row r="433" spans="2:3">
      <c r="B433" s="95" t="s">
        <v>1275</v>
      </c>
      <c r="C433" s="96" t="e">
        <v>#N/A</v>
      </c>
    </row>
    <row r="434" spans="2:3">
      <c r="B434" s="95" t="s">
        <v>1279</v>
      </c>
      <c r="C434" s="96" t="e">
        <v>#N/A</v>
      </c>
    </row>
    <row r="435" spans="2:3">
      <c r="B435" s="95" t="s">
        <v>1282</v>
      </c>
      <c r="C435" s="96" t="e">
        <v>#N/A</v>
      </c>
    </row>
    <row r="436" spans="2:3">
      <c r="B436" s="95" t="s">
        <v>1285</v>
      </c>
      <c r="C436" s="96" t="e">
        <v>#N/A</v>
      </c>
    </row>
    <row r="437" spans="2:3">
      <c r="B437" s="95" t="s">
        <v>1290</v>
      </c>
      <c r="C437" s="96">
        <v>0</v>
      </c>
    </row>
    <row r="438" spans="2:3">
      <c r="B438" s="95" t="s">
        <v>1294</v>
      </c>
      <c r="C438" s="96" t="e">
        <v>#N/A</v>
      </c>
    </row>
    <row r="439" spans="2:3">
      <c r="B439" s="95" t="s">
        <v>1289</v>
      </c>
      <c r="C439" s="96">
        <v>0</v>
      </c>
    </row>
    <row r="440" spans="2:3">
      <c r="B440" s="95" t="s">
        <v>1298</v>
      </c>
      <c r="C440" s="96" t="s">
        <v>455</v>
      </c>
    </row>
    <row r="441" spans="2:3">
      <c r="B441" s="95" t="s">
        <v>1302</v>
      </c>
      <c r="C441" s="96" t="s">
        <v>455</v>
      </c>
    </row>
    <row r="442" spans="2:3">
      <c r="B442" s="95" t="s">
        <v>1307</v>
      </c>
      <c r="C442" s="96" t="s">
        <v>455</v>
      </c>
    </row>
    <row r="443" spans="2:3">
      <c r="B443" s="95" t="s">
        <v>1311</v>
      </c>
      <c r="C443" s="96" t="s">
        <v>455</v>
      </c>
    </row>
    <row r="444" spans="2:3">
      <c r="B444" s="95" t="s">
        <v>1314</v>
      </c>
      <c r="C444" s="96" t="s">
        <v>455</v>
      </c>
    </row>
    <row r="445" spans="2:3">
      <c r="B445" s="95" t="s">
        <v>1317</v>
      </c>
      <c r="C445" s="96" t="s">
        <v>455</v>
      </c>
    </row>
    <row r="446" spans="2:3">
      <c r="B446" s="95" t="s">
        <v>1322</v>
      </c>
      <c r="C446" s="96" t="s">
        <v>455</v>
      </c>
    </row>
    <row r="447" spans="2:3">
      <c r="B447" s="95" t="s">
        <v>1326</v>
      </c>
      <c r="C447" s="100">
        <v>1</v>
      </c>
    </row>
    <row r="448" spans="2:3">
      <c r="B448" s="95" t="s">
        <v>1328</v>
      </c>
      <c r="C448" s="100">
        <v>1</v>
      </c>
    </row>
    <row r="449" spans="2:3">
      <c r="B449" s="95" t="s">
        <v>1330</v>
      </c>
      <c r="C449" s="100">
        <v>1</v>
      </c>
    </row>
    <row r="450" spans="2:3">
      <c r="B450" s="95" t="s">
        <v>1332</v>
      </c>
      <c r="C450" s="96">
        <v>1</v>
      </c>
    </row>
    <row r="451" spans="2:3">
      <c r="B451" s="95" t="s">
        <v>1336</v>
      </c>
      <c r="C451" s="96">
        <v>1</v>
      </c>
    </row>
    <row r="452" spans="2:3">
      <c r="B452" s="95" t="s">
        <v>1337</v>
      </c>
      <c r="C452" s="96">
        <v>1</v>
      </c>
    </row>
    <row r="453" spans="2:3">
      <c r="B453" s="95" t="s">
        <v>1339</v>
      </c>
      <c r="C453" s="96">
        <v>1</v>
      </c>
    </row>
    <row r="454" spans="2:3">
      <c r="B454" s="95" t="s">
        <v>1342</v>
      </c>
      <c r="C454" s="96">
        <v>1</v>
      </c>
    </row>
    <row r="455" spans="2:3">
      <c r="B455" s="95" t="s">
        <v>1345</v>
      </c>
      <c r="C455" s="96">
        <v>1</v>
      </c>
    </row>
    <row r="456" spans="2:3">
      <c r="B456" s="95" t="s">
        <v>1348</v>
      </c>
      <c r="C456" s="96">
        <v>1</v>
      </c>
    </row>
    <row r="457" spans="2:3">
      <c r="B457" s="95" t="s">
        <v>1351</v>
      </c>
      <c r="C457" s="96">
        <v>1</v>
      </c>
    </row>
    <row r="458" spans="2:3">
      <c r="B458" s="95" t="s">
        <v>1353</v>
      </c>
      <c r="C458" s="96">
        <v>1</v>
      </c>
    </row>
    <row r="459" spans="2:3">
      <c r="B459" s="97" t="s">
        <v>1355</v>
      </c>
      <c r="C459" s="96" t="s">
        <v>455</v>
      </c>
    </row>
    <row r="460" spans="2:3">
      <c r="B460" s="97" t="s">
        <v>1356</v>
      </c>
      <c r="C460" s="96" t="s">
        <v>455</v>
      </c>
    </row>
    <row r="461" spans="2:3">
      <c r="B461" s="95" t="s">
        <v>1359</v>
      </c>
      <c r="C461" s="96" t="e">
        <v>#N/A</v>
      </c>
    </row>
    <row r="462" spans="2:3">
      <c r="B462" s="95" t="s">
        <v>1362</v>
      </c>
      <c r="C462" s="96" t="e">
        <v>#N/A</v>
      </c>
    </row>
    <row r="463" spans="2:3">
      <c r="B463" s="95" t="s">
        <v>1365</v>
      </c>
      <c r="C463" s="96" t="e">
        <v>#N/A</v>
      </c>
    </row>
    <row r="464" spans="2:3">
      <c r="B464" s="95" t="s">
        <v>1369</v>
      </c>
      <c r="C464" s="96" t="s">
        <v>455</v>
      </c>
    </row>
    <row r="465" spans="2:3">
      <c r="B465" s="95" t="s">
        <v>1373</v>
      </c>
      <c r="C465" s="96" t="s">
        <v>455</v>
      </c>
    </row>
    <row r="466" spans="2:3">
      <c r="B466" s="95" t="s">
        <v>1375</v>
      </c>
      <c r="C466" s="96" t="s">
        <v>455</v>
      </c>
    </row>
    <row r="467" spans="2:3">
      <c r="B467" s="95" t="s">
        <v>1381</v>
      </c>
      <c r="C467" s="96" t="s">
        <v>455</v>
      </c>
    </row>
    <row r="468" spans="2:3">
      <c r="B468" s="95" t="s">
        <v>1383</v>
      </c>
      <c r="C468" s="96" t="s">
        <v>455</v>
      </c>
    </row>
    <row r="469" spans="2:3">
      <c r="B469" s="95" t="s">
        <v>1386</v>
      </c>
      <c r="C469" s="96" t="s">
        <v>455</v>
      </c>
    </row>
    <row r="470" spans="2:3">
      <c r="B470" s="95" t="s">
        <v>1390</v>
      </c>
      <c r="C470" s="96" t="s">
        <v>455</v>
      </c>
    </row>
    <row r="471" spans="2:3">
      <c r="B471" s="95" t="s">
        <v>1394</v>
      </c>
      <c r="C471" s="96" t="s">
        <v>455</v>
      </c>
    </row>
    <row r="472" spans="2:3">
      <c r="B472" s="95" t="s">
        <v>1397</v>
      </c>
      <c r="C472" s="96" t="s">
        <v>455</v>
      </c>
    </row>
    <row r="473" spans="2:3">
      <c r="B473" s="95" t="s">
        <v>1400</v>
      </c>
      <c r="C473" s="96" t="s">
        <v>455</v>
      </c>
    </row>
    <row r="474" spans="2:3">
      <c r="B474" s="95" t="s">
        <v>1403</v>
      </c>
      <c r="C474" s="96" t="s">
        <v>455</v>
      </c>
    </row>
    <row r="475" spans="2:3">
      <c r="B475" s="95" t="s">
        <v>1406</v>
      </c>
      <c r="C475" s="96" t="s">
        <v>455</v>
      </c>
    </row>
    <row r="476" spans="2:3">
      <c r="B476" s="95" t="s">
        <v>1410</v>
      </c>
      <c r="C476" s="96">
        <v>0</v>
      </c>
    </row>
    <row r="477" spans="2:3">
      <c r="B477" s="95" t="s">
        <v>1413</v>
      </c>
      <c r="C477" s="96">
        <v>1</v>
      </c>
    </row>
    <row r="478" spans="2:3">
      <c r="B478" s="95" t="s">
        <v>1415</v>
      </c>
      <c r="C478" s="96" t="s">
        <v>455</v>
      </c>
    </row>
    <row r="479" spans="2:3">
      <c r="B479" s="95" t="s">
        <v>1416</v>
      </c>
      <c r="C479" s="96" t="s">
        <v>455</v>
      </c>
    </row>
    <row r="480" spans="2:3">
      <c r="B480" s="95" t="s">
        <v>1418</v>
      </c>
      <c r="C480" s="96">
        <v>1</v>
      </c>
    </row>
    <row r="481" spans="2:3">
      <c r="B481" s="95" t="s">
        <v>1423</v>
      </c>
      <c r="C481" s="96">
        <v>1</v>
      </c>
    </row>
    <row r="482" spans="2:3">
      <c r="B482" s="95" t="s">
        <v>1427</v>
      </c>
      <c r="C482" s="96" t="s">
        <v>455</v>
      </c>
    </row>
    <row r="483" spans="2:3">
      <c r="B483" s="95" t="s">
        <v>1431</v>
      </c>
      <c r="C483" s="96" t="s">
        <v>455</v>
      </c>
    </row>
    <row r="484" spans="2:3">
      <c r="B484" s="95" t="s">
        <v>1461</v>
      </c>
      <c r="C484" s="101"/>
    </row>
    <row r="485" spans="2:3">
      <c r="B485" s="95" t="s">
        <v>1436</v>
      </c>
      <c r="C485" s="96" t="s">
        <v>455</v>
      </c>
    </row>
    <row r="486" spans="2:3">
      <c r="B486" s="95" t="s">
        <v>1441</v>
      </c>
      <c r="C486" s="96" t="e">
        <v>#N/A</v>
      </c>
    </row>
    <row r="487" spans="2:3">
      <c r="B487" s="95" t="s">
        <v>1444</v>
      </c>
      <c r="C487" s="96" t="e">
        <v>#N/A</v>
      </c>
    </row>
    <row r="488" spans="2:3">
      <c r="B488" s="95" t="s">
        <v>1445</v>
      </c>
      <c r="C488" s="96" t="e">
        <v>#N/A</v>
      </c>
    </row>
    <row r="489" spans="2:3">
      <c r="B489" s="95" t="s">
        <v>1446</v>
      </c>
      <c r="C489" s="96" t="e">
        <v>#N/A</v>
      </c>
    </row>
    <row r="490" spans="2:3">
      <c r="B490" s="95" t="s">
        <v>1450</v>
      </c>
      <c r="C490" s="96" t="e">
        <v>#N/A</v>
      </c>
    </row>
    <row r="491" spans="2:3">
      <c r="B491" s="95" t="s">
        <v>1451</v>
      </c>
      <c r="C491" s="96" t="e">
        <v>#N/A</v>
      </c>
    </row>
    <row r="492" spans="2:3">
      <c r="B492" s="95" t="s">
        <v>1453</v>
      </c>
      <c r="C492" s="102"/>
    </row>
    <row r="493" spans="2:3">
      <c r="B493" s="95" t="s">
        <v>1464</v>
      </c>
      <c r="C493" s="96">
        <v>0</v>
      </c>
    </row>
    <row r="494" spans="2:3">
      <c r="B494" s="95" t="s">
        <v>1912</v>
      </c>
      <c r="C494" s="96" t="s">
        <v>455</v>
      </c>
    </row>
    <row r="495" spans="2:3">
      <c r="B495" s="95" t="s">
        <v>1470</v>
      </c>
      <c r="C495" s="96" t="s">
        <v>455</v>
      </c>
    </row>
    <row r="496" spans="2:3">
      <c r="B496" s="95" t="s">
        <v>1474</v>
      </c>
      <c r="C496" s="96">
        <v>0</v>
      </c>
    </row>
    <row r="497" spans="2:3">
      <c r="B497" s="95" t="s">
        <v>1476</v>
      </c>
      <c r="C497" s="96">
        <v>1</v>
      </c>
    </row>
    <row r="498" spans="2:3">
      <c r="B498" s="95" t="s">
        <v>1481</v>
      </c>
      <c r="C498" s="96">
        <v>0</v>
      </c>
    </row>
    <row r="499" spans="2:3">
      <c r="B499" s="95" t="s">
        <v>1484</v>
      </c>
      <c r="C499" s="96" t="s">
        <v>455</v>
      </c>
    </row>
    <row r="500" spans="2:3">
      <c r="B500" s="95" t="s">
        <v>1488</v>
      </c>
      <c r="C500" s="96" t="s">
        <v>455</v>
      </c>
    </row>
    <row r="501" spans="2:3">
      <c r="B501" s="95" t="s">
        <v>1492</v>
      </c>
      <c r="C501" s="96" t="s">
        <v>455</v>
      </c>
    </row>
    <row r="502" spans="2:3">
      <c r="B502" s="95" t="s">
        <v>1495</v>
      </c>
      <c r="C502" s="96">
        <v>0</v>
      </c>
    </row>
    <row r="503" spans="2:3">
      <c r="B503" s="95" t="s">
        <v>1497</v>
      </c>
      <c r="C503" s="96">
        <v>0</v>
      </c>
    </row>
    <row r="504" spans="2:3">
      <c r="B504" s="95" t="s">
        <v>1500</v>
      </c>
      <c r="C504" s="96">
        <v>1</v>
      </c>
    </row>
    <row r="505" spans="2:3">
      <c r="B505" s="95" t="s">
        <v>1503</v>
      </c>
      <c r="C505" s="96">
        <v>0</v>
      </c>
    </row>
    <row r="506" spans="2:3">
      <c r="B506" s="95" t="s">
        <v>1505</v>
      </c>
      <c r="C506" s="96">
        <v>1</v>
      </c>
    </row>
    <row r="507" spans="2:3">
      <c r="B507" s="95" t="s">
        <v>1509</v>
      </c>
      <c r="C507" s="96" t="s">
        <v>455</v>
      </c>
    </row>
    <row r="508" spans="2:3">
      <c r="B508" s="95" t="s">
        <v>1513</v>
      </c>
      <c r="C508" s="96">
        <v>1</v>
      </c>
    </row>
    <row r="509" spans="2:3">
      <c r="B509" s="95" t="s">
        <v>1517</v>
      </c>
      <c r="C509" s="96" t="s">
        <v>455</v>
      </c>
    </row>
    <row r="510" spans="2:3">
      <c r="B510" s="95" t="s">
        <v>1521</v>
      </c>
      <c r="C510" s="96">
        <v>0</v>
      </c>
    </row>
    <row r="511" spans="2:3">
      <c r="B511" s="95" t="s">
        <v>1524</v>
      </c>
      <c r="C511" s="96">
        <v>1</v>
      </c>
    </row>
    <row r="512" spans="2:3">
      <c r="B512" s="95" t="s">
        <v>1529</v>
      </c>
      <c r="C512" s="96">
        <v>1</v>
      </c>
    </row>
    <row r="513" spans="2:3">
      <c r="B513" s="95" t="s">
        <v>1533</v>
      </c>
      <c r="C513" s="96" t="s">
        <v>455</v>
      </c>
    </row>
    <row r="514" spans="2:3">
      <c r="B514" s="95" t="s">
        <v>1536</v>
      </c>
      <c r="C514" s="96">
        <v>1</v>
      </c>
    </row>
    <row r="515" spans="2:3">
      <c r="B515" s="95" t="s">
        <v>1540</v>
      </c>
      <c r="C515" s="96">
        <v>0</v>
      </c>
    </row>
    <row r="516" spans="2:3">
      <c r="B516" s="95" t="s">
        <v>1543</v>
      </c>
      <c r="C516" s="96">
        <v>0</v>
      </c>
    </row>
    <row r="517" spans="2:3">
      <c r="B517" s="95" t="s">
        <v>1826</v>
      </c>
      <c r="C517" s="96">
        <v>1</v>
      </c>
    </row>
    <row r="518" spans="2:3">
      <c r="B518" s="95" t="s">
        <v>1546</v>
      </c>
      <c r="C518" s="96">
        <v>1</v>
      </c>
    </row>
    <row r="519" spans="2:3">
      <c r="B519" s="95" t="s">
        <v>1551</v>
      </c>
      <c r="C519" s="96">
        <v>0</v>
      </c>
    </row>
    <row r="520" spans="2:3">
      <c r="B520" s="95" t="s">
        <v>1553</v>
      </c>
      <c r="C520" s="96">
        <v>0</v>
      </c>
    </row>
    <row r="521" spans="2:3">
      <c r="B521" s="95" t="s">
        <v>1556</v>
      </c>
      <c r="C521" s="96">
        <v>1</v>
      </c>
    </row>
    <row r="522" spans="2:3">
      <c r="B522" s="95" t="s">
        <v>1561</v>
      </c>
      <c r="C522" s="96">
        <v>1</v>
      </c>
    </row>
    <row r="523" spans="2:3">
      <c r="B523" s="95" t="s">
        <v>1565</v>
      </c>
      <c r="C523" s="96" t="s">
        <v>455</v>
      </c>
    </row>
    <row r="524" spans="2:3">
      <c r="B524" s="95" t="s">
        <v>754</v>
      </c>
      <c r="C524" s="96">
        <v>0</v>
      </c>
    </row>
    <row r="525" spans="2:3">
      <c r="B525" s="95" t="s">
        <v>1569</v>
      </c>
      <c r="C525" s="96" t="s">
        <v>455</v>
      </c>
    </row>
    <row r="526" spans="2:3">
      <c r="B526" s="95" t="s">
        <v>1573</v>
      </c>
      <c r="C526" s="96" t="s">
        <v>455</v>
      </c>
    </row>
    <row r="527" spans="2:3">
      <c r="B527" s="95" t="s">
        <v>1577</v>
      </c>
      <c r="C527" s="96" t="s">
        <v>455</v>
      </c>
    </row>
    <row r="528" spans="2:3">
      <c r="B528" s="95" t="s">
        <v>1579</v>
      </c>
      <c r="C528" s="96" t="s">
        <v>455</v>
      </c>
    </row>
    <row r="529" spans="2:3">
      <c r="B529" s="95" t="s">
        <v>1582</v>
      </c>
      <c r="C529" s="96" t="s">
        <v>455</v>
      </c>
    </row>
    <row r="530" spans="2:3">
      <c r="B530" s="95" t="s">
        <v>1586</v>
      </c>
      <c r="C530" s="96" t="s">
        <v>455</v>
      </c>
    </row>
    <row r="531" spans="2:3">
      <c r="B531" s="95" t="s">
        <v>1589</v>
      </c>
      <c r="C531" s="96" t="s">
        <v>455</v>
      </c>
    </row>
    <row r="532" spans="2:3">
      <c r="B532" s="95" t="s">
        <v>1592</v>
      </c>
      <c r="C532" s="96" t="s">
        <v>455</v>
      </c>
    </row>
    <row r="533" spans="2:3">
      <c r="B533" s="95" t="s">
        <v>1595</v>
      </c>
      <c r="C533" s="96" t="s">
        <v>455</v>
      </c>
    </row>
    <row r="534" spans="2:3">
      <c r="B534" s="95" t="s">
        <v>1599</v>
      </c>
      <c r="C534" s="96" t="s">
        <v>455</v>
      </c>
    </row>
    <row r="535" spans="2:3">
      <c r="B535" s="95" t="s">
        <v>1604</v>
      </c>
      <c r="C535" s="96" t="s">
        <v>455</v>
      </c>
    </row>
    <row r="536" spans="2:3">
      <c r="B536" s="95" t="s">
        <v>1608</v>
      </c>
      <c r="C536" s="96">
        <v>1</v>
      </c>
    </row>
    <row r="537" spans="2:3">
      <c r="B537" s="95" t="s">
        <v>1613</v>
      </c>
      <c r="C537" s="96">
        <v>1</v>
      </c>
    </row>
    <row r="538" spans="2:3">
      <c r="B538" s="95" t="s">
        <v>1617</v>
      </c>
      <c r="C538" s="96">
        <v>1</v>
      </c>
    </row>
    <row r="539" spans="2:3">
      <c r="B539" s="95" t="s">
        <v>1620</v>
      </c>
      <c r="C539" s="96" t="s">
        <v>455</v>
      </c>
    </row>
    <row r="540" spans="2:3">
      <c r="B540" s="95" t="s">
        <v>1624</v>
      </c>
      <c r="C540" s="96" t="s">
        <v>455</v>
      </c>
    </row>
    <row r="541" spans="2:3">
      <c r="B541" s="95" t="s">
        <v>1627</v>
      </c>
      <c r="C541" s="96" t="s">
        <v>455</v>
      </c>
    </row>
    <row r="542" spans="2:3">
      <c r="B542" s="95" t="s">
        <v>1630</v>
      </c>
      <c r="C542" s="96">
        <v>1</v>
      </c>
    </row>
    <row r="543" spans="2:3">
      <c r="B543" s="95" t="s">
        <v>1633</v>
      </c>
      <c r="C543" s="96">
        <v>1</v>
      </c>
    </row>
    <row r="544" spans="2:3">
      <c r="B544" s="95" t="s">
        <v>1636</v>
      </c>
      <c r="C544" s="96">
        <v>1</v>
      </c>
    </row>
    <row r="545" spans="2:3">
      <c r="B545" s="95" t="s">
        <v>1640</v>
      </c>
      <c r="C545" s="96">
        <v>0</v>
      </c>
    </row>
    <row r="546" spans="2:3">
      <c r="B546" s="95" t="s">
        <v>1643</v>
      </c>
      <c r="C546" s="96" t="e">
        <v>#N/A</v>
      </c>
    </row>
    <row r="547" spans="2:3">
      <c r="B547" s="95" t="s">
        <v>1646</v>
      </c>
      <c r="C547" s="96" t="e">
        <v>#N/A</v>
      </c>
    </row>
    <row r="548" spans="2:3">
      <c r="B548" s="95" t="s">
        <v>1650</v>
      </c>
      <c r="C548" s="96" t="e">
        <v>#N/A</v>
      </c>
    </row>
    <row r="549" spans="2:3">
      <c r="B549" s="95" t="s">
        <v>1652</v>
      </c>
      <c r="C549" s="96" t="e">
        <v>#N/A</v>
      </c>
    </row>
    <row r="550" spans="2:3">
      <c r="B550" s="95" t="s">
        <v>1654</v>
      </c>
      <c r="C550" s="96" t="e">
        <v>#N/A</v>
      </c>
    </row>
    <row r="551" spans="2:3">
      <c r="B551" s="95" t="s">
        <v>756</v>
      </c>
      <c r="C551" s="96">
        <v>1</v>
      </c>
    </row>
    <row r="552" spans="2:3">
      <c r="B552" s="95" t="s">
        <v>1656</v>
      </c>
      <c r="C552" s="96" t="e">
        <v>#N/A</v>
      </c>
    </row>
    <row r="553" spans="2:3">
      <c r="B553" s="95" t="s">
        <v>1658</v>
      </c>
      <c r="C553" s="96" t="e">
        <v>#N/A</v>
      </c>
    </row>
    <row r="554" spans="2:3">
      <c r="B554" s="95" t="s">
        <v>1659</v>
      </c>
      <c r="C554" s="96" t="e">
        <v>#N/A</v>
      </c>
    </row>
    <row r="555" spans="2:3">
      <c r="B555" s="95" t="s">
        <v>1663</v>
      </c>
      <c r="C555" s="96" t="e">
        <v>#N/A</v>
      </c>
    </row>
    <row r="556" spans="2:3">
      <c r="B556" s="95" t="s">
        <v>1664</v>
      </c>
      <c r="C556" s="96" t="e">
        <v>#N/A</v>
      </c>
    </row>
    <row r="557" spans="2:3">
      <c r="B557" s="95" t="s">
        <v>1666</v>
      </c>
      <c r="C557" s="96" t="e">
        <v>#N/A</v>
      </c>
    </row>
    <row r="558" spans="2:3">
      <c r="B558" s="95" t="s">
        <v>1669</v>
      </c>
      <c r="C558" s="96" t="e">
        <v>#N/A</v>
      </c>
    </row>
    <row r="559" spans="2:3">
      <c r="B559" s="95" t="s">
        <v>1672</v>
      </c>
      <c r="C559" s="96" t="e">
        <v>#N/A</v>
      </c>
    </row>
    <row r="560" spans="2:3">
      <c r="B560" s="95" t="s">
        <v>1673</v>
      </c>
      <c r="C560" s="96" t="e">
        <v>#N/A</v>
      </c>
    </row>
    <row r="561" spans="2:3">
      <c r="B561" s="95" t="s">
        <v>1674</v>
      </c>
      <c r="C561" s="96" t="e">
        <v>#N/A</v>
      </c>
    </row>
    <row r="562" spans="2:3">
      <c r="B562" s="95" t="s">
        <v>1676</v>
      </c>
      <c r="C562" s="96" t="e">
        <v>#N/A</v>
      </c>
    </row>
    <row r="563" spans="2:3">
      <c r="B563" s="95" t="s">
        <v>1679</v>
      </c>
      <c r="C563" s="96" t="e">
        <v>#N/A</v>
      </c>
    </row>
    <row r="564" spans="2:3">
      <c r="B564" s="95" t="s">
        <v>1681</v>
      </c>
      <c r="C564" s="96" t="e">
        <v>#N/A</v>
      </c>
    </row>
    <row r="565" spans="2:3">
      <c r="B565" s="95" t="s">
        <v>1683</v>
      </c>
      <c r="C565" s="96" t="e">
        <v>#N/A</v>
      </c>
    </row>
    <row r="566" spans="2:3">
      <c r="B566" s="95" t="s">
        <v>1686</v>
      </c>
      <c r="C566" s="96" t="e">
        <v>#N/A</v>
      </c>
    </row>
    <row r="567" spans="2:3">
      <c r="B567" s="95" t="s">
        <v>1688</v>
      </c>
      <c r="C567" s="96" t="e">
        <v>#N/A</v>
      </c>
    </row>
    <row r="568" spans="2:3">
      <c r="B568" s="95" t="s">
        <v>1691</v>
      </c>
      <c r="C568" s="96" t="e">
        <v>#N/A</v>
      </c>
    </row>
    <row r="569" spans="2:3">
      <c r="B569" s="95" t="s">
        <v>1692</v>
      </c>
      <c r="C569" s="96" t="e">
        <v>#N/A</v>
      </c>
    </row>
    <row r="570" spans="2:3">
      <c r="B570" s="95" t="s">
        <v>1694</v>
      </c>
      <c r="C570" s="96" t="e">
        <v>#N/A</v>
      </c>
    </row>
    <row r="571" spans="2:3">
      <c r="B571" s="95" t="s">
        <v>1695</v>
      </c>
      <c r="C571" s="96" t="e">
        <v>#N/A</v>
      </c>
    </row>
    <row r="572" spans="2:3">
      <c r="B572" s="95" t="s">
        <v>1698</v>
      </c>
      <c r="C572" s="96" t="e">
        <v>#N/A</v>
      </c>
    </row>
    <row r="573" spans="2:3">
      <c r="B573" s="95" t="s">
        <v>1702</v>
      </c>
      <c r="C573" s="96" t="e">
        <v>#N/A</v>
      </c>
    </row>
    <row r="574" spans="2:3">
      <c r="B574" s="95" t="s">
        <v>1703</v>
      </c>
      <c r="C574" s="96" t="e">
        <v>#N/A</v>
      </c>
    </row>
    <row r="575" spans="2:3">
      <c r="B575" s="95" t="s">
        <v>1706</v>
      </c>
      <c r="C575" s="96" t="e">
        <v>#N/A</v>
      </c>
    </row>
    <row r="576" spans="2:3">
      <c r="B576" s="95" t="s">
        <v>1708</v>
      </c>
      <c r="C576" s="96" t="e">
        <v>#N/A</v>
      </c>
    </row>
    <row r="577" spans="2:3">
      <c r="B577" s="95" t="s">
        <v>1710</v>
      </c>
      <c r="C577" s="96" t="e">
        <v>#N/A</v>
      </c>
    </row>
    <row r="578" spans="2:3">
      <c r="B578" s="95" t="s">
        <v>1913</v>
      </c>
      <c r="C578" s="96" t="e">
        <v>#N/A</v>
      </c>
    </row>
    <row r="579" spans="2:3">
      <c r="B579" s="95" t="s">
        <v>1914</v>
      </c>
      <c r="C579" s="96" t="e">
        <v>#N/A</v>
      </c>
    </row>
    <row r="580" spans="2:3">
      <c r="B580" s="95" t="s">
        <v>1915</v>
      </c>
      <c r="C580" s="96" t="e">
        <v>#N/A</v>
      </c>
    </row>
    <row r="581" spans="2:3">
      <c r="B581" s="95" t="s">
        <v>1713</v>
      </c>
      <c r="C581" s="96" t="e">
        <v>#N/A</v>
      </c>
    </row>
    <row r="582" spans="2:3">
      <c r="B582" s="95" t="s">
        <v>1715</v>
      </c>
      <c r="C582" s="96" t="e">
        <v>#N/A</v>
      </c>
    </row>
    <row r="583" spans="2:3">
      <c r="B583" s="95" t="s">
        <v>1916</v>
      </c>
      <c r="C583" s="96" t="e">
        <v>#N/A</v>
      </c>
    </row>
    <row r="584" spans="2:3">
      <c r="B584" s="95" t="s">
        <v>1718</v>
      </c>
      <c r="C584" s="96" t="e">
        <v>#N/A</v>
      </c>
    </row>
    <row r="585" spans="2:3">
      <c r="B585" s="95" t="s">
        <v>1720</v>
      </c>
      <c r="C585" s="96" t="e">
        <v>#N/A</v>
      </c>
    </row>
    <row r="586" spans="2:3">
      <c r="B586" s="95" t="s">
        <v>1722</v>
      </c>
      <c r="C586" s="96" t="e">
        <v>#N/A</v>
      </c>
    </row>
    <row r="587" spans="2:3">
      <c r="B587" s="95" t="s">
        <v>1727</v>
      </c>
      <c r="C587" s="96" t="e">
        <v>#N/A</v>
      </c>
    </row>
    <row r="588" spans="2:3">
      <c r="B588" s="95" t="s">
        <v>1729</v>
      </c>
      <c r="C588" s="96" t="e">
        <v>#N/A</v>
      </c>
    </row>
    <row r="589" spans="2:3">
      <c r="B589" s="95" t="s">
        <v>1731</v>
      </c>
      <c r="C589" s="96" t="e">
        <v>#N/A</v>
      </c>
    </row>
    <row r="590" spans="2:3">
      <c r="B590" s="95" t="s">
        <v>1734</v>
      </c>
      <c r="C590" s="96" t="e">
        <v>#N/A</v>
      </c>
    </row>
    <row r="591" spans="2:3">
      <c r="B591" s="95" t="s">
        <v>1737</v>
      </c>
      <c r="C591" s="96" t="e">
        <v>#N/A</v>
      </c>
    </row>
    <row r="592" spans="2:3">
      <c r="B592" s="95" t="s">
        <v>1739</v>
      </c>
      <c r="C592" s="96" t="e">
        <v>#N/A</v>
      </c>
    </row>
    <row r="593" spans="2:3">
      <c r="B593" s="95" t="s">
        <v>1743</v>
      </c>
      <c r="C593" s="96" t="e">
        <v>#N/A</v>
      </c>
    </row>
    <row r="594" spans="2:3">
      <c r="B594" s="95" t="s">
        <v>1746</v>
      </c>
      <c r="C594" s="96" t="e">
        <v>#N/A</v>
      </c>
    </row>
    <row r="595" spans="2:3">
      <c r="B595" s="95" t="s">
        <v>1748</v>
      </c>
      <c r="C595" s="96" t="e">
        <v>#N/A</v>
      </c>
    </row>
    <row r="596" spans="2:3">
      <c r="B596" s="95" t="s">
        <v>1749</v>
      </c>
      <c r="C596" s="96" t="e">
        <v>#N/A</v>
      </c>
    </row>
    <row r="597" spans="2:3">
      <c r="B597" s="95" t="s">
        <v>1752</v>
      </c>
      <c r="C597" s="96" t="e">
        <v>#N/A</v>
      </c>
    </row>
    <row r="598" spans="2:3">
      <c r="B598" s="95" t="s">
        <v>1804</v>
      </c>
      <c r="C598" s="96" t="e">
        <v>#N/A</v>
      </c>
    </row>
    <row r="599" spans="2:3">
      <c r="B599" s="95" t="s">
        <v>1755</v>
      </c>
      <c r="C599" s="96" t="e">
        <v>#N/A</v>
      </c>
    </row>
    <row r="600" spans="2:3">
      <c r="B600" s="95" t="s">
        <v>1757</v>
      </c>
      <c r="C600" s="96" t="e">
        <v>#N/A</v>
      </c>
    </row>
    <row r="601" spans="2:3">
      <c r="B601" s="95" t="s">
        <v>476</v>
      </c>
      <c r="C601" s="96" t="e">
        <v>#N/A</v>
      </c>
    </row>
    <row r="602" spans="2:3">
      <c r="B602" s="95" t="s">
        <v>1815</v>
      </c>
      <c r="C602" s="96" t="e">
        <v>#N/A</v>
      </c>
    </row>
    <row r="603" spans="2:3">
      <c r="B603" s="95" t="s">
        <v>479</v>
      </c>
      <c r="C603" s="96" t="e">
        <v>#N/A</v>
      </c>
    </row>
    <row r="604" spans="2:3">
      <c r="B604" s="95" t="s">
        <v>1760</v>
      </c>
      <c r="C604" s="96" t="e">
        <v>#N/A</v>
      </c>
    </row>
    <row r="605" spans="2:3">
      <c r="B605" s="95" t="s">
        <v>1761</v>
      </c>
      <c r="C605" s="96" t="e">
        <v>#N/A</v>
      </c>
    </row>
    <row r="606" spans="2:3">
      <c r="B606" s="95" t="s">
        <v>1762</v>
      </c>
      <c r="C606" s="96" t="e">
        <v>#N/A</v>
      </c>
    </row>
    <row r="607" spans="2:3">
      <c r="B607" s="95" t="s">
        <v>1763</v>
      </c>
      <c r="C607" s="96" t="e">
        <v>#N/A</v>
      </c>
    </row>
    <row r="608" spans="2:3">
      <c r="B608" s="95" t="s">
        <v>1917</v>
      </c>
      <c r="C608" s="96" t="e">
        <v>#N/A</v>
      </c>
    </row>
    <row r="609" spans="2:3">
      <c r="B609" s="95" t="s">
        <v>1764</v>
      </c>
      <c r="C609" s="96" t="e">
        <v>#N/A</v>
      </c>
    </row>
    <row r="610" spans="2:3">
      <c r="B610" s="95" t="s">
        <v>1918</v>
      </c>
      <c r="C610" s="96" t="e">
        <v>#N/A</v>
      </c>
    </row>
    <row r="611" spans="2:3">
      <c r="B611" s="95" t="s">
        <v>1919</v>
      </c>
      <c r="C611" s="96" t="e">
        <v>#N/A</v>
      </c>
    </row>
    <row r="612" spans="2:3">
      <c r="B612" s="95" t="s">
        <v>1920</v>
      </c>
      <c r="C612" s="96" t="e">
        <v>#N/A</v>
      </c>
    </row>
    <row r="613" spans="2:3">
      <c r="B613" s="95" t="s">
        <v>1921</v>
      </c>
      <c r="C613" s="96" t="e">
        <v>#N/A</v>
      </c>
    </row>
    <row r="614" spans="2:3">
      <c r="B614" s="95" t="s">
        <v>1765</v>
      </c>
      <c r="C614" s="96" t="e">
        <v>#N/A</v>
      </c>
    </row>
    <row r="615" spans="2:3">
      <c r="B615" s="95" t="s">
        <v>1922</v>
      </c>
      <c r="C615" s="96" t="e">
        <v>#N/A</v>
      </c>
    </row>
    <row r="616" spans="2:3">
      <c r="B616" s="95" t="s">
        <v>1923</v>
      </c>
      <c r="C616" s="96" t="e">
        <v>#N/A</v>
      </c>
    </row>
    <row r="617" spans="2:3">
      <c r="B617" s="95" t="s">
        <v>1766</v>
      </c>
      <c r="C617" s="96" t="e">
        <v>#N/A</v>
      </c>
    </row>
    <row r="618" spans="2:3">
      <c r="B618" s="95" t="s">
        <v>1767</v>
      </c>
      <c r="C618" s="96" t="e">
        <v>#N/A</v>
      </c>
    </row>
    <row r="619" spans="2:3">
      <c r="B619" s="95" t="s">
        <v>1768</v>
      </c>
      <c r="C619" s="96" t="e">
        <v>#N/A</v>
      </c>
    </row>
    <row r="620" spans="2:3">
      <c r="B620" s="95" t="s">
        <v>1924</v>
      </c>
      <c r="C620" s="96" t="e">
        <v>#N/A</v>
      </c>
    </row>
    <row r="621" spans="2:3">
      <c r="B621" s="95" t="s">
        <v>1769</v>
      </c>
      <c r="C621" s="96" t="e">
        <v>#N/A</v>
      </c>
    </row>
    <row r="622" spans="2:3">
      <c r="B622" s="95" t="s">
        <v>1770</v>
      </c>
      <c r="C622" s="96" t="e">
        <v>#N/A</v>
      </c>
    </row>
    <row r="623" spans="2:3">
      <c r="B623" s="95" t="s">
        <v>1771</v>
      </c>
      <c r="C623" s="96" t="e">
        <v>#N/A</v>
      </c>
    </row>
    <row r="624" spans="2:3">
      <c r="B624" s="95" t="s">
        <v>1772</v>
      </c>
      <c r="C624" s="96" t="e">
        <v>#N/A</v>
      </c>
    </row>
    <row r="625" spans="2:3">
      <c r="B625" s="95" t="s">
        <v>1773</v>
      </c>
      <c r="C625" s="96" t="e">
        <v>#N/A</v>
      </c>
    </row>
    <row r="626" spans="2:3">
      <c r="B626" s="95" t="s">
        <v>1775</v>
      </c>
      <c r="C626" s="96" t="e">
        <v>#N/A</v>
      </c>
    </row>
    <row r="627" spans="2:3">
      <c r="B627" s="95" t="s">
        <v>1776</v>
      </c>
      <c r="C627" s="96" t="e">
        <v>#N/A</v>
      </c>
    </row>
    <row r="628" spans="2:3">
      <c r="B628" s="95" t="s">
        <v>1925</v>
      </c>
      <c r="C628" s="96" t="e">
        <v>#N/A</v>
      </c>
    </row>
    <row r="629" spans="2:3">
      <c r="B629" s="95" t="s">
        <v>1926</v>
      </c>
      <c r="C629" s="96" t="e">
        <v>#N/A</v>
      </c>
    </row>
    <row r="630" spans="2:3">
      <c r="B630" s="95" t="s">
        <v>1777</v>
      </c>
      <c r="C630" s="96" t="e">
        <v>#N/A</v>
      </c>
    </row>
    <row r="631" spans="2:3">
      <c r="B631" s="95" t="s">
        <v>1778</v>
      </c>
      <c r="C631" s="96" t="e">
        <v>#N/A</v>
      </c>
    </row>
    <row r="632" spans="2:3">
      <c r="B632" s="95" t="s">
        <v>1927</v>
      </c>
      <c r="C632" s="96" t="e">
        <v>#N/A</v>
      </c>
    </row>
    <row r="633" spans="2:3">
      <c r="B633" s="95" t="s">
        <v>1779</v>
      </c>
      <c r="C633" s="96" t="e">
        <v>#N/A</v>
      </c>
    </row>
    <row r="634" spans="2:3">
      <c r="B634" s="95" t="s">
        <v>1781</v>
      </c>
      <c r="C634" s="96" t="e">
        <v>#N/A</v>
      </c>
    </row>
    <row r="635" spans="2:3">
      <c r="B635" s="95" t="s">
        <v>1784</v>
      </c>
      <c r="C635" s="96" t="e">
        <v>#N/A</v>
      </c>
    </row>
    <row r="636" spans="2:3">
      <c r="B636" s="95" t="s">
        <v>1786</v>
      </c>
      <c r="C636" s="96" t="e">
        <v>#N/A</v>
      </c>
    </row>
    <row r="637" spans="2:3">
      <c r="B637" s="95" t="s">
        <v>1789</v>
      </c>
      <c r="C637" s="96" t="e">
        <v>#N/A</v>
      </c>
    </row>
    <row r="638" spans="2:3">
      <c r="B638" s="95" t="s">
        <v>1928</v>
      </c>
      <c r="C638" s="96" t="e">
        <v>#N/A</v>
      </c>
    </row>
    <row r="639" spans="2:3">
      <c r="B639" s="95" t="s">
        <v>1792</v>
      </c>
      <c r="C639" s="96" t="e">
        <v>#N/A</v>
      </c>
    </row>
    <row r="640" spans="2:3">
      <c r="B640" s="95" t="s">
        <v>1929</v>
      </c>
      <c r="C640" s="96" t="e">
        <v>#N/A</v>
      </c>
    </row>
    <row r="641" spans="2:3">
      <c r="B641" s="95" t="s">
        <v>1796</v>
      </c>
      <c r="C641" s="103"/>
    </row>
    <row r="642" spans="2:3">
      <c r="B642" s="95" t="s">
        <v>1797</v>
      </c>
      <c r="C642" s="104"/>
    </row>
    <row r="643" spans="2:3">
      <c r="B643" s="95" t="s">
        <v>1799</v>
      </c>
      <c r="C643" s="104"/>
    </row>
    <row r="644" spans="2:3">
      <c r="B644" s="95" t="s">
        <v>1800</v>
      </c>
      <c r="C644" s="104"/>
    </row>
    <row r="645" spans="2:3">
      <c r="B645" s="95" t="s">
        <v>1801</v>
      </c>
      <c r="C645" s="104"/>
    </row>
    <row r="646" spans="2:3">
      <c r="B646" s="95" t="s">
        <v>1803</v>
      </c>
      <c r="C646" s="104"/>
    </row>
    <row r="647" spans="2:3">
      <c r="B647" s="105"/>
      <c r="C647" s="106"/>
    </row>
    <row r="648" spans="2:3">
      <c r="B648" s="105"/>
      <c r="C648" s="106"/>
    </row>
    <row r="649" spans="2:3">
      <c r="B649" s="105"/>
      <c r="C649" s="106"/>
    </row>
    <row r="650" spans="2:3">
      <c r="B650" s="105"/>
      <c r="C650" s="106"/>
    </row>
    <row r="651" spans="2:3">
      <c r="B651" s="105"/>
      <c r="C651" s="106"/>
    </row>
    <row r="652" spans="2:3">
      <c r="B652" s="105"/>
      <c r="C652" s="106"/>
    </row>
    <row r="653" spans="2:3">
      <c r="B653" s="105"/>
      <c r="C653" s="106"/>
    </row>
    <row r="654" spans="2:3">
      <c r="B654" s="105"/>
      <c r="C654" s="106"/>
    </row>
    <row r="655" spans="2:3">
      <c r="B655" s="105"/>
      <c r="C655" s="106"/>
    </row>
    <row r="656" spans="2:3">
      <c r="B656" s="105"/>
      <c r="C656" s="106"/>
    </row>
    <row r="657" spans="2:3">
      <c r="B657" s="105"/>
      <c r="C657" s="106"/>
    </row>
    <row r="658" spans="2:3">
      <c r="B658" s="105"/>
      <c r="C658" s="106"/>
    </row>
    <row r="659" spans="2:3">
      <c r="B659" s="105"/>
      <c r="C659" s="106"/>
    </row>
    <row r="660" spans="2:3">
      <c r="B660" s="105"/>
      <c r="C660" s="106"/>
    </row>
    <row r="661" spans="2:3">
      <c r="B661" s="105"/>
      <c r="C661" s="106"/>
    </row>
    <row r="662" spans="2:3">
      <c r="B662" s="105"/>
      <c r="C662" s="106"/>
    </row>
    <row r="663" spans="2:3">
      <c r="B663" s="105"/>
      <c r="C663" s="106"/>
    </row>
    <row r="664" spans="2:3">
      <c r="B664" s="105"/>
      <c r="C664" s="106"/>
    </row>
    <row r="665" spans="2:3">
      <c r="B665" s="105"/>
      <c r="C665" s="106"/>
    </row>
    <row r="666" spans="2:3">
      <c r="B666" s="105"/>
      <c r="C666" s="106"/>
    </row>
    <row r="667" spans="2:3">
      <c r="B667" s="105"/>
      <c r="C667" s="106"/>
    </row>
    <row r="668" spans="2:3">
      <c r="B668" s="105"/>
      <c r="C668" s="106"/>
    </row>
    <row r="669" spans="2:3">
      <c r="B669" s="105"/>
      <c r="C669" s="106"/>
    </row>
    <row r="670" spans="2:3">
      <c r="B670" s="105"/>
      <c r="C670" s="106"/>
    </row>
    <row r="671" spans="2:3">
      <c r="B671" s="105"/>
      <c r="C671" s="106"/>
    </row>
    <row r="672" spans="2:3">
      <c r="B672" s="105"/>
      <c r="C672" s="106"/>
    </row>
    <row r="673" spans="2:3">
      <c r="B673" s="105"/>
      <c r="C673" s="106"/>
    </row>
    <row r="674" spans="2:3">
      <c r="B674" s="105"/>
      <c r="C674" s="106"/>
    </row>
    <row r="675" spans="2:3">
      <c r="B675" s="105"/>
      <c r="C675" s="106"/>
    </row>
    <row r="676" spans="2:3">
      <c r="B676" s="105"/>
      <c r="C676" s="106"/>
    </row>
    <row r="677" spans="2:3">
      <c r="B677" s="105"/>
      <c r="C677" s="106"/>
    </row>
    <row r="678" spans="2:3">
      <c r="B678" s="105"/>
      <c r="C678" s="106"/>
    </row>
    <row r="679" spans="2:3">
      <c r="B679" s="105"/>
      <c r="C679" s="106"/>
    </row>
    <row r="680" spans="2:3">
      <c r="B680" s="105"/>
      <c r="C680" s="106"/>
    </row>
    <row r="681" spans="2:3">
      <c r="B681" s="105"/>
      <c r="C681" s="106"/>
    </row>
    <row r="682" spans="2:3">
      <c r="B682" s="105"/>
      <c r="C682" s="106"/>
    </row>
    <row r="683" spans="2:3">
      <c r="B683" s="105"/>
      <c r="C683" s="106"/>
    </row>
    <row r="684" spans="2:3">
      <c r="B684" s="105"/>
      <c r="C684" s="106"/>
    </row>
    <row r="685" spans="2:3">
      <c r="B685" s="105"/>
      <c r="C685" s="106"/>
    </row>
    <row r="686" spans="2:3">
      <c r="B686" s="105"/>
      <c r="C686" s="106"/>
    </row>
    <row r="687" spans="2:3">
      <c r="B687" s="105"/>
      <c r="C687" s="106"/>
    </row>
    <row r="688" spans="2:3">
      <c r="B688" s="105"/>
      <c r="C688" s="106"/>
    </row>
    <row r="689" spans="2:3">
      <c r="B689" s="105"/>
      <c r="C689" s="106"/>
    </row>
    <row r="690" spans="2:3">
      <c r="B690" s="105"/>
      <c r="C690" s="10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Tổng hợp CHKT</vt:lpstr>
      <vt:lpstr>Sheet1</vt:lpstr>
      <vt:lpstr>Trang tính4</vt:lpstr>
      <vt:lpstr>Trang tính1</vt:lpstr>
      <vt:lpstr>Trang tính3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2026-07-05T16:21:43Z</cp:lastPrinted>
  <dcterms:created xsi:type="dcterms:W3CDTF">2026-07-01T07:21:16Z</dcterms:created>
  <dcterms:modified xsi:type="dcterms:W3CDTF">2026-07-17T07:27:25Z</dcterms:modified>
</cp:coreProperties>
</file>